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4000" windowHeight="10425" activeTab="0"/>
  </bookViews>
  <sheets>
    <sheet name="PLANILHA ORÇAMENTÁRIA" sheetId="1" r:id="rId1"/>
    <sheet name="CRONO" sheetId="5382" r:id="rId2"/>
    <sheet name="BDI" sheetId="5381" r:id="rId3"/>
    <sheet name="MEMORIAL DE CÁCULO" sheetId="5383" r:id="rId4"/>
  </sheets>
  <externalReferences>
    <externalReference r:id="rId7"/>
  </externalReferences>
  <definedNames>
    <definedName name="_xlnm.Print_Area" localSheetId="1">'CRONO'!$A$1:$M$30</definedName>
    <definedName name="_xlnm.Print_Area" localSheetId="3">'MEMORIAL DE CÁCULO'!$A$1:$J$42</definedName>
    <definedName name="_xlnm.Print_Area" localSheetId="0">'PLANILHA ORÇAMENTÁRIA'!$A$1:$L$42</definedName>
    <definedName name="FDE" localSheetId="2">#REF!</definedName>
    <definedName name="FDE" localSheetId="3">'MEMORIAL DE CÁCULO'!$B$16:$J$25</definedName>
    <definedName name="FDE">'PLANILHA ORÇAMENTÁRIA'!$B$16:$L$25</definedName>
    <definedName name="_xlnm.Print_Titles" localSheetId="0">'PLANILHA ORÇAMENTÁRIA'!$9:$17</definedName>
    <definedName name="_xlnm.Print_Titles" localSheetId="3">'MEMORIAL DE CÁCULO'!$9:$17</definedName>
  </definedNames>
  <calcPr calcId="152511"/>
</workbook>
</file>

<file path=xl/sharedStrings.xml><?xml version="1.0" encoding="utf-8"?>
<sst xmlns="http://schemas.openxmlformats.org/spreadsheetml/2006/main" count="245" uniqueCount="123">
  <si>
    <t>DISCRIMINAÇÃO DOS SERVIÇOS</t>
  </si>
  <si>
    <t>QUANT</t>
  </si>
  <si>
    <t xml:space="preserve">SUBTOTAL </t>
  </si>
  <si>
    <t>( R$ )</t>
  </si>
  <si>
    <t>UNID</t>
  </si>
  <si>
    <t>ITEM</t>
  </si>
  <si>
    <t>1.1</t>
  </si>
  <si>
    <t xml:space="preserve"> PLANILHA ORÇAMENTÁRIA</t>
  </si>
  <si>
    <t>MIN</t>
  </si>
  <si>
    <t>MED</t>
  </si>
  <si>
    <t>MAX</t>
  </si>
  <si>
    <t>Construção e Reforma de Edifícios</t>
  </si>
  <si>
    <t>AC</t>
  </si>
  <si>
    <t>SG</t>
  </si>
  <si>
    <t>R</t>
  </si>
  <si>
    <t>Nº TC/CR</t>
  </si>
  <si>
    <t>PROPONENTE / TOMADOR</t>
  </si>
  <si>
    <t>DF</t>
  </si>
  <si>
    <t>L</t>
  </si>
  <si>
    <t>BDI PAD</t>
  </si>
  <si>
    <t>OBJETO</t>
  </si>
  <si>
    <t>Construção de Praças Urbanas, Rodovias, Ferrovias e recapeamento e pavimentação de vias urbanas</t>
  </si>
  <si>
    <t>TIPO DE OBRA DO EMPREENDIMENTO</t>
  </si>
  <si>
    <t>DESONERAÇÃO</t>
  </si>
  <si>
    <t>SEM</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</si>
  <si>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</si>
  <si>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</si>
  <si>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</si>
  <si>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</si>
  <si>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</si>
  <si>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</si>
  <si>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</si>
  <si>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</si>
  <si>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</si>
  <si>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</si>
  <si>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</si>
  <si>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</si>
  <si>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</si>
  <si>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</si>
  <si>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</si>
  <si>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</si>
  <si>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</si>
  <si>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</si>
  <si>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</si>
  <si>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Obras Portuárias, Marítimas e Fluviais</t>
  </si>
  <si>
    <t>BDI COM desoneração</t>
  </si>
  <si>
    <t>BDI DES</t>
  </si>
  <si>
    <t>pedir anexo</t>
  </si>
  <si>
    <t>Anexo: Relatório Técnico Circunstanciado justificando a adoção do percentual de cada parcela do BDI.</t>
  </si>
  <si>
    <t>anexo apresentado</t>
  </si>
  <si>
    <t>Os valores de BDI foram calculados com o emprego da fórmula:</t>
  </si>
  <si>
    <t xml:space="preserve"> - 1</t>
  </si>
  <si>
    <t>Fornecimento de Materiais e Equipamentos (aquisição indireta - em conjunto com licitação de obras)</t>
  </si>
  <si>
    <t>Observações:</t>
  </si>
  <si>
    <t>Local</t>
  </si>
  <si>
    <t>Data</t>
  </si>
  <si>
    <t>Estudos e Projetos, Planos e Gerenciamento e outros correlatos</t>
  </si>
  <si>
    <t>K1</t>
  </si>
  <si>
    <t>K2</t>
  </si>
  <si>
    <t/>
  </si>
  <si>
    <t>Responsável Técnico</t>
  </si>
  <si>
    <t>Responsável Tomador</t>
  </si>
  <si>
    <t>Nome:</t>
  </si>
  <si>
    <t>Vlamir de Jesus Sandei</t>
  </si>
  <si>
    <t>K3</t>
  </si>
  <si>
    <t>Título:</t>
  </si>
  <si>
    <t>Cargo:</t>
  </si>
  <si>
    <t>Prefeito</t>
  </si>
  <si>
    <t>Fornecimento de Materiais e Equipamentos (aquisição direta)</t>
  </si>
  <si>
    <t>BDI</t>
  </si>
  <si>
    <t>M</t>
  </si>
  <si>
    <t>PREÇO UNITÁRIO</t>
  </si>
  <si>
    <t>PREÇO UNIT. +BDI</t>
  </si>
  <si>
    <t>TOTAL</t>
  </si>
  <si>
    <t xml:space="preserve"> CRONOGRAMA FÍSICO-FINANCEIRO</t>
  </si>
  <si>
    <t>CERCAMENTO</t>
  </si>
  <si>
    <t>2.1</t>
  </si>
  <si>
    <t>CDHU 190 04.01.100</t>
  </si>
  <si>
    <t>CDHU 190 02.10.050</t>
  </si>
  <si>
    <t>m</t>
  </si>
  <si>
    <t>SERVIÇOS PRELIMINARES</t>
  </si>
  <si>
    <t>Retirada de cerca</t>
  </si>
  <si>
    <t>Locação de muros, cercas e alambrados</t>
  </si>
  <si>
    <t xml:space="preserve">Serviços Preliminares </t>
  </si>
  <si>
    <t>Cercamento</t>
  </si>
  <si>
    <t>2.2</t>
  </si>
  <si>
    <t>1mês</t>
  </si>
  <si>
    <t>2mês</t>
  </si>
  <si>
    <t>3 mês</t>
  </si>
  <si>
    <t>EXECUÇÃO DE ALAMBRADO</t>
  </si>
  <si>
    <t>LOCAL: RUA ENG. HUMBERTO BORTOLETO DE ARRUDA, 140, JARDIM RODRIGUES DE MORAES, TIETÊ/SP</t>
  </si>
  <si>
    <t>CDHU 190 12.01.021</t>
  </si>
  <si>
    <t>Broca de concreto armado diâmetro de 20cm - completa</t>
  </si>
  <si>
    <t>1.2</t>
  </si>
  <si>
    <t>perímetro total</t>
  </si>
  <si>
    <t>INFRAESTRUTURA</t>
  </si>
  <si>
    <t>CÓDIGO</t>
  </si>
  <si>
    <t>BANCO DE REFERÊNCIA</t>
  </si>
  <si>
    <t xml:space="preserve">CDHU 191 </t>
  </si>
  <si>
    <t>04.01.100</t>
  </si>
  <si>
    <t xml:space="preserve"> 02.10.050</t>
  </si>
  <si>
    <t>3.1</t>
  </si>
  <si>
    <t xml:space="preserve"> 12.01.021</t>
  </si>
  <si>
    <t>3.2</t>
  </si>
  <si>
    <t>LUCAS AMADIO POLASTRE</t>
  </si>
  <si>
    <t>SECRETÁRIO INTERINO DE OBRAS E PLANEJAMENTO</t>
  </si>
  <si>
    <t>_______________________________________</t>
  </si>
  <si>
    <t>Alambrado em mourões de concreto, com tela de arame galvanizado (inclusive mureta em concreto) AF.05/2018</t>
  </si>
  <si>
    <t>Recomposição parcial de arame farpado n° 14 classe 250, fixado em cerca com mourões de concreto - fornecimento e instalação AF. 05/2020</t>
  </si>
  <si>
    <t>SINAPI  98522</t>
  </si>
  <si>
    <t>SINAPI  101188</t>
  </si>
  <si>
    <t>perímetro total x 3 FIADAS</t>
  </si>
  <si>
    <t xml:space="preserve">perímetro total </t>
  </si>
  <si>
    <t>MEMÓRIA DE CÁLCULO</t>
  </si>
  <si>
    <t>SINAPI 07/2023</t>
  </si>
  <si>
    <t>Infraestrutura</t>
  </si>
  <si>
    <t>Lucas Amadio  Polastre</t>
  </si>
  <si>
    <t>Arquiteto</t>
  </si>
  <si>
    <t>1 broca a cd 5,4 metros DE 1M DE ALTURA</t>
  </si>
  <si>
    <t>OBRA: FECHAMENTO DO PERÍMETRO DO AERÓDROMO MUNICIPAL  COM SISTEMA DE ALAMBRADO</t>
  </si>
  <si>
    <t>Tietê, 18 de Outubro de 2023</t>
  </si>
  <si>
    <t>Tietê,18 de OUTUBRO de 2023</t>
  </si>
  <si>
    <t xml:space="preserve"> 18 de outubro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</si>
</sst>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R$&quot;\ #,##0.00;[Red]\-&quot;R$&quot;\ #,##0.00"/>
    <numFmt numFmtId="43" formatCode="_-* #,##0.00_-;\-* #,##0.00_-;_-* &quot;-&quot;??_-;_-@_-"/>
    <numFmt numFmtId="164" formatCode="_(* #,##0.00_);_(* \(#,##0.00\);_(* &quot;-&quot;??_);_(@_)"/>
    <numFmt numFmtId="165" formatCode="00\.00\.00"/>
    <numFmt numFmtId="166" formatCode="&quot;R$&quot;\ #,##0.00"/>
    <numFmt numFmtId="167" formatCode="_(&quot;R$ &quot;* #,##0.00_);_(&quot;R$ &quot;* \(#,##0.00\);_(&quot;R$ &quot;* &quot;-&quot;??_);_(@_)"/>
    <numFmt numFmtId="168" formatCode="General;General;"/>
    <numFmt numFmtId="169" formatCode="[$-F800]dddd\,\ mmmm\ dd\,\ yyyy"/>
    <numFmt numFmtId="170" formatCode="dd\ &quot;de&quot;\ mmmm\ &quot;de&quot;\ yyyy"/>
    <numFmt numFmtId="171" formatCode="_-* #,##0_-;\-* #,##0_-;_-* &quot;-&quot;??_-;_-@_-"/>
    <numFmt numFmtId="172" formatCode="_(* #,##0.0_);_(* \(#,##0.0\);_(* &quot;-&quot;??_);_(@_)"/>
    <numFmt numFmtId="173" formatCode="_(* #,##0_);_(* \(#,##0\);_(* &quot;-&quot;??_);_(@_)"/>
  </numFmts>
  <fonts count="35">
    <font>
      <sz val="10"/>
      <name val="Arial"/>
      <family val="2"/>
    </font>
    <font>
      <sz val="11"/>
      <color theme="1"/>
      <name val="Calibri"/>
      <family val="2"/>
      <scheme val="minor"/>
    </font>
    <font>
      <b/>
      <sz val="12"/>
      <name val="Arial"/>
      <family val="2"/>
    </font>
    <font>
      <sz val="12"/>
      <name val="Arial"/>
      <family val="2"/>
    </font>
    <font>
      <b/>
      <sz val="12"/>
      <color indexed="8"/>
      <name val="Arial"/>
      <family val="2"/>
    </font>
    <font>
      <sz val="12"/>
      <color indexed="8"/>
      <name val="Arial"/>
      <family val="2"/>
    </font>
    <font>
      <b/>
      <sz val="12"/>
      <color theme="1"/>
      <name val="Arial"/>
      <family val="2"/>
    </font>
    <font>
      <sz val="12"/>
      <color rgb="FF00B050"/>
      <name val="Arial"/>
      <family val="2"/>
    </font>
    <font>
      <sz val="10"/>
      <color rgb="FF00B050"/>
      <name val="Arial"/>
      <family val="2"/>
    </font>
    <font>
      <sz val="11"/>
      <color indexed="8"/>
      <name val="Calibri"/>
      <family val="2"/>
      <scheme val="minor"/>
    </font>
    <font>
      <b/>
      <sz val="13"/>
      <name val="Arial"/>
      <family val="2"/>
    </font>
    <font>
      <b/>
      <sz val="15"/>
      <name val="Arial"/>
      <family val="2"/>
    </font>
    <font>
      <b/>
      <sz val="15"/>
      <color theme="1"/>
      <name val="Arial"/>
      <family val="2"/>
    </font>
    <font>
      <b/>
      <u val="single"/>
      <sz val="13"/>
      <name val="Arial"/>
      <family val="2"/>
    </font>
    <font>
      <sz val="13"/>
      <name val="Arial"/>
      <family val="2"/>
    </font>
    <font>
      <sz val="14"/>
      <name val="Arial"/>
      <family val="2"/>
    </font>
    <font>
      <sz val="14"/>
      <color indexed="8"/>
      <name val="Arial"/>
      <family val="2"/>
    </font>
    <font>
      <b/>
      <sz val="10"/>
      <name val="Arial"/>
      <family val="2"/>
    </font>
    <font>
      <b/>
      <sz val="10"/>
      <color indexed="12"/>
      <name val="Arial"/>
      <family val="2"/>
    </font>
    <font>
      <sz val="9"/>
      <name val="Arial"/>
      <family val="2"/>
    </font>
    <font>
      <b/>
      <u val="single"/>
      <sz val="15"/>
      <name val="Arial"/>
      <family val="2"/>
    </font>
    <font>
      <b/>
      <sz val="11"/>
      <name val="Arial"/>
      <family val="2"/>
    </font>
    <font>
      <b/>
      <sz val="20"/>
      <color indexed="10"/>
      <name val="Arial"/>
      <family val="2"/>
    </font>
    <font>
      <sz val="11"/>
      <name val="Arial"/>
      <family val="2"/>
    </font>
    <font>
      <b/>
      <sz val="12"/>
      <color indexed="10"/>
      <name val="Arial"/>
      <family val="2"/>
    </font>
    <font>
      <sz val="11"/>
      <color indexed="9"/>
      <name val="Arial"/>
      <family val="2"/>
    </font>
    <font>
      <b/>
      <sz val="11"/>
      <color indexed="12"/>
      <name val="Arial"/>
      <family val="2"/>
    </font>
    <font>
      <b/>
      <sz val="18"/>
      <name val="Arial"/>
      <family val="2"/>
    </font>
    <font>
      <sz val="10.5"/>
      <name val="Arial"/>
      <family val="2"/>
    </font>
    <font>
      <i/>
      <sz val="12"/>
      <name val="Calibri"/>
      <family val="2"/>
    </font>
    <font>
      <i/>
      <u val="single"/>
      <sz val="12"/>
      <name val="Calibri"/>
      <family val="2"/>
    </font>
    <font>
      <u val="single"/>
      <sz val="10"/>
      <name val="Arial"/>
      <family val="2"/>
    </font>
    <font>
      <b/>
      <sz val="14"/>
      <name val="Arial"/>
      <family val="2"/>
    </font>
    <font>
      <b/>
      <u val="single"/>
      <sz val="14"/>
      <name val="Arial"/>
      <family val="2"/>
    </font>
    <font>
      <u val="single"/>
      <sz val="13"/>
      <name val="Arial"/>
      <family val="2"/>
    </font>
  </fonts>
  <fills count="6">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indexed="43"/>
        <bgColor indexed="64"/>
      </patternFill>
    </fill>
    <fill>
      <patternFill patternType="solid">
        <fgColor theme="0" tint="-0.24997000396251678"/>
        <bgColor indexed="64"/>
      </patternFill>
    </fill>
  </fills>
  <borders count="42">
    <border>
      <left/>
      <right/>
      <top/>
      <bottom/>
      <diagonal/>
    </border>
    <border>
      <left/>
      <right/>
      <top style="medium"/>
      <bottom/>
    </border>
    <border>
      <left/>
      <right/>
      <top/>
      <bottom style="mediu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style="medium"/>
    </border>
    <border>
      <left style="thin"/>
      <right style="medium"/>
      <top/>
      <bottom style="thin"/>
    </border>
    <border>
      <left style="medium"/>
      <right/>
      <top style="thin"/>
      <bottom style="thin"/>
    </border>
    <border>
      <left style="thin"/>
      <right style="medium"/>
      <top style="thin"/>
      <bottom style="thin"/>
    </border>
    <border>
      <left style="thin"/>
      <right style="medium"/>
      <top style="medium"/>
      <bottom/>
    </border>
    <border>
      <left style="medium"/>
      <right style="thin"/>
      <top style="thin"/>
      <bottom style="thin"/>
    </border>
    <border>
      <left/>
      <right/>
      <top style="thin"/>
      <bottom/>
    </border>
    <border>
      <left/>
      <right style="medium"/>
      <top style="medium"/>
      <bottom style="medium"/>
    </border>
    <border>
      <left style="medium"/>
      <right/>
      <top/>
      <bottom style="medium"/>
    </border>
    <border>
      <left/>
      <right style="thin"/>
      <top style="thin"/>
      <bottom/>
    </border>
    <border>
      <left style="thin"/>
      <right/>
      <top style="thin"/>
      <bottom/>
    </border>
    <border>
      <left style="thin"/>
      <right/>
      <top style="medium"/>
      <bottom/>
    </border>
    <border>
      <left/>
      <right style="thin"/>
      <top style="medium"/>
      <bottom/>
    </border>
    <border>
      <left style="thin"/>
      <right/>
      <top/>
      <bottom style="thin"/>
    </border>
    <border>
      <left/>
      <right/>
      <top/>
      <bottom style="thin"/>
    </border>
    <border>
      <left/>
      <right style="thin"/>
      <top/>
      <bottom style="thin"/>
    </border>
    <border>
      <left style="thin"/>
      <right style="thin"/>
      <top style="medium"/>
      <bottom/>
    </border>
    <border>
      <left style="thin"/>
      <right style="thin"/>
      <top/>
      <bottom style="thin"/>
    </border>
    <border>
      <left style="medium"/>
      <right style="thin"/>
      <top style="medium"/>
      <bottom/>
    </border>
    <border>
      <left style="medium"/>
      <right style="thin"/>
      <top/>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medium"/>
      <right style="medium"/>
      <top style="medium"/>
      <bottom/>
    </border>
    <border>
      <left style="medium"/>
      <right style="medium"/>
      <top/>
      <bottom style="thin"/>
    </border>
    <border>
      <left style="thin"/>
      <right/>
      <top/>
      <bottom/>
    </border>
    <border>
      <left/>
      <right style="thin"/>
      <top/>
      <bottom/>
    </border>
    <border>
      <left/>
      <right style="medium"/>
      <top/>
      <bottom style="thin"/>
    </border>
    <border>
      <left/>
      <right style="medium"/>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1" fillId="0" borderId="0">
      <alignment/>
      <protection/>
    </xf>
    <xf numFmtId="43" fontId="9" fillId="0" borderId="0" applyFont="0" applyFill="0" applyBorder="0" applyAlignment="0" applyProtection="0"/>
    <xf numFmtId="0" fontId="0" fillId="0" borderId="0">
      <alignment/>
      <protection/>
    </xf>
    <xf numFmtId="0" fontId="19" fillId="0" borderId="0">
      <alignment/>
      <protection/>
    </xf>
    <xf numFmtId="167" fontId="0" fillId="0" borderId="0" applyFont="0" applyFill="0" applyBorder="0" applyAlignment="0" applyProtection="0"/>
  </cellStyleXfs>
  <cellXfs count="239">
    <xf numFmtId="0" fontId="0" fillId="0" borderId="0" xfId="0"/>
    <xf numFmtId="0" fontId="3" fillId="0" borderId="0" xfId="0" applyFont="1"/>
    <xf numFmtId="0" fontId="0" fillId="0" borderId="0" xfId="0" applyFont="1"/>
    <xf numFmtId="165" fontId="3" fillId="0" borderId="0" xfId="0" applyNumberFormat="1" applyFont="1"/>
    <xf numFmtId="2" fontId="3" fillId="0" borderId="1" xfId="0" applyNumberFormat="1" applyFont="1" applyBorder="1" applyAlignment="1" quotePrefix="1">
      <alignment horizontal="left"/>
    </xf>
    <xf numFmtId="0" fontId="3" fillId="0" borderId="1" xfId="0" applyFont="1" applyBorder="1" applyAlignment="1">
      <alignment vertical="center"/>
    </xf>
    <xf numFmtId="2" fontId="3" fillId="0" borderId="1" xfId="0" applyNumberFormat="1" applyFont="1" applyBorder="1" applyAlignment="1" quotePrefix="1">
      <alignment horizontal="center"/>
    </xf>
    <xf numFmtId="164" fontId="5" fillId="0" borderId="1" xfId="20" applyFont="1" applyFill="1" applyBorder="1" applyAlignment="1" applyProtection="1">
      <alignment vertical="center"/>
      <protection locked="0"/>
    </xf>
    <xf numFmtId="2" fontId="3" fillId="0" borderId="2" xfId="0" applyNumberFormat="1" applyFont="1" applyBorder="1" applyAlignment="1" quotePrefix="1">
      <alignment horizontal="left"/>
    </xf>
    <xf numFmtId="0" fontId="3" fillId="0" borderId="2" xfId="0" applyFont="1" applyBorder="1" applyAlignment="1">
      <alignment vertical="center"/>
    </xf>
    <xf numFmtId="2" fontId="3" fillId="0" borderId="2" xfId="0" applyNumberFormat="1" applyFont="1" applyBorder="1" applyAlignment="1" quotePrefix="1">
      <alignment horizontal="center"/>
    </xf>
    <xf numFmtId="164" fontId="5" fillId="0" borderId="2" xfId="20" applyFont="1" applyFill="1" applyBorder="1" applyAlignment="1" applyProtection="1">
      <alignment vertical="center"/>
      <protection locked="0"/>
    </xf>
    <xf numFmtId="165" fontId="5" fillId="0" borderId="0" xfId="0" applyNumberFormat="1" applyFont="1" applyAlignment="1" applyProtection="1">
      <alignment horizontal="left" vertical="center"/>
      <protection locked="0"/>
    </xf>
    <xf numFmtId="165" fontId="4" fillId="0" borderId="1" xfId="0" applyNumberFormat="1" applyFont="1" applyBorder="1" applyAlignment="1" applyProtection="1">
      <alignment horizontal="center" vertical="center"/>
      <protection locked="0"/>
    </xf>
    <xf numFmtId="165" fontId="4" fillId="0" borderId="2" xfId="0" applyNumberFormat="1" applyFont="1" applyBorder="1" applyAlignment="1" applyProtection="1">
      <alignment horizontal="center" vertical="center"/>
      <protection locked="0"/>
    </xf>
    <xf numFmtId="0" fontId="3" fillId="0" borderId="0" xfId="0" applyFont="1" applyAlignment="1">
      <alignment horizontal="center" vertical="center"/>
    </xf>
    <xf numFmtId="0" fontId="3" fillId="0" borderId="3" xfId="0" applyFont="1" applyBorder="1" applyAlignment="1">
      <alignment horizontal="center" vertical="center"/>
    </xf>
    <xf numFmtId="0" fontId="7" fillId="0" borderId="0" xfId="0" applyFont="1"/>
    <xf numFmtId="0" fontId="8" fillId="0" borderId="0" xfId="0" applyFont="1"/>
    <xf numFmtId="0" fontId="6" fillId="0" borderId="0" xfId="0" applyFont="1" applyAlignment="1">
      <alignment horizontal="center"/>
    </xf>
    <xf numFmtId="0" fontId="3" fillId="0" borderId="4" xfId="0" applyFont="1" applyBorder="1" applyAlignment="1">
      <alignment horizontal="center" vertical="center"/>
    </xf>
    <xf numFmtId="4" fontId="2" fillId="0" borderId="5" xfId="0" applyNumberFormat="1" applyFont="1" applyBorder="1" applyAlignment="1">
      <alignment horizontal="center" vertical="center"/>
    </xf>
    <xf numFmtId="0" fontId="3" fillId="0" borderId="6" xfId="0" applyFont="1" applyBorder="1" applyAlignment="1">
      <alignment horizontal="center" vertical="center"/>
    </xf>
    <xf numFmtId="4" fontId="2" fillId="0" borderId="7" xfId="0" applyNumberFormat="1"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165" fontId="11" fillId="0" borderId="4" xfId="0" applyNumberFormat="1" applyFont="1" applyBorder="1" applyAlignment="1">
      <alignment vertical="center"/>
    </xf>
    <xf numFmtId="165" fontId="11" fillId="0" borderId="1" xfId="0" applyNumberFormat="1" applyFont="1" applyBorder="1" applyAlignment="1">
      <alignment vertical="center"/>
    </xf>
    <xf numFmtId="0" fontId="11" fillId="0" borderId="1" xfId="0" applyFont="1" applyBorder="1" applyAlignment="1">
      <alignment vertical="center"/>
    </xf>
    <xf numFmtId="17" fontId="11" fillId="0" borderId="2" xfId="0" applyNumberFormat="1" applyFont="1" applyBorder="1" applyAlignment="1">
      <alignment vertical="center"/>
    </xf>
    <xf numFmtId="165" fontId="10" fillId="0" borderId="6" xfId="0" applyNumberFormat="1" applyFont="1" applyBorder="1" applyAlignment="1">
      <alignment horizontal="left" vertical="center"/>
    </xf>
    <xf numFmtId="165" fontId="10" fillId="0" borderId="0" xfId="0" applyNumberFormat="1" applyFont="1" applyAlignment="1">
      <alignment horizontal="left" vertical="center"/>
    </xf>
    <xf numFmtId="0" fontId="10" fillId="0" borderId="2" xfId="0" applyFont="1" applyBorder="1" applyAlignment="1">
      <alignment horizontal="left" vertical="center"/>
    </xf>
    <xf numFmtId="17" fontId="10" fillId="0" borderId="2" xfId="0" applyNumberFormat="1" applyFont="1" applyBorder="1" applyAlignment="1">
      <alignment vertical="center"/>
    </xf>
    <xf numFmtId="0" fontId="12" fillId="0" borderId="0" xfId="0" applyFont="1" applyAlignment="1">
      <alignment horizontal="center"/>
    </xf>
    <xf numFmtId="0" fontId="13" fillId="0" borderId="8" xfId="0" applyFont="1" applyBorder="1" applyAlignment="1">
      <alignment horizontal="center" vertical="center"/>
    </xf>
    <xf numFmtId="0" fontId="13" fillId="2" borderId="9" xfId="0" applyFont="1" applyFill="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15" fillId="0" borderId="0" xfId="0" applyFont="1" applyAlignment="1">
      <alignment horizontal="center" vertical="center"/>
    </xf>
    <xf numFmtId="165" fontId="16" fillId="0" borderId="0" xfId="0" applyNumberFormat="1" applyFont="1" applyAlignment="1" applyProtection="1">
      <alignment horizontal="left" vertical="center"/>
      <protection locked="0"/>
    </xf>
    <xf numFmtId="0" fontId="15" fillId="0" borderId="0" xfId="0" applyFont="1"/>
    <xf numFmtId="165" fontId="10" fillId="2" borderId="3" xfId="0" applyNumberFormat="1" applyFont="1" applyFill="1" applyBorder="1" applyAlignment="1">
      <alignment horizontal="center" vertical="center"/>
    </xf>
    <xf numFmtId="0" fontId="13" fillId="2" borderId="3" xfId="0" applyFont="1" applyFill="1" applyBorder="1" applyAlignment="1">
      <alignment horizontal="center" vertical="center"/>
    </xf>
    <xf numFmtId="4" fontId="10" fillId="2" borderId="10" xfId="0" applyNumberFormat="1" applyFont="1" applyFill="1" applyBorder="1" applyAlignment="1">
      <alignment horizontal="right" vertical="center"/>
    </xf>
    <xf numFmtId="0" fontId="13" fillId="0" borderId="11" xfId="0" applyFont="1" applyBorder="1" applyAlignment="1">
      <alignment horizontal="center" vertical="center"/>
    </xf>
    <xf numFmtId="0" fontId="14" fillId="0" borderId="12" xfId="0" applyFont="1" applyBorder="1" applyAlignment="1">
      <alignment horizontal="center" vertical="center"/>
    </xf>
    <xf numFmtId="164" fontId="14" fillId="3" borderId="3" xfId="20" applyFont="1" applyFill="1" applyBorder="1" applyAlignment="1" applyProtection="1">
      <alignment horizontal="center" vertical="center"/>
      <protection locked="0"/>
    </xf>
    <xf numFmtId="0" fontId="14" fillId="3" borderId="3" xfId="0" applyFont="1" applyFill="1" applyBorder="1" applyAlignment="1">
      <alignment horizontal="center" vertical="center"/>
    </xf>
    <xf numFmtId="0" fontId="0" fillId="0" borderId="0" xfId="23">
      <alignment/>
      <protection/>
    </xf>
    <xf numFmtId="0" fontId="17" fillId="0" borderId="0" xfId="23" applyFont="1" applyAlignment="1">
      <alignment horizontal="center"/>
      <protection/>
    </xf>
    <xf numFmtId="0" fontId="17" fillId="0" borderId="3" xfId="23" applyFont="1" applyBorder="1" applyAlignment="1">
      <alignment horizontal="center"/>
      <protection/>
    </xf>
    <xf numFmtId="10" fontId="18" fillId="0" borderId="3" xfId="23" applyNumberFormat="1" applyFont="1" applyBorder="1" applyAlignment="1">
      <alignment horizontal="center"/>
      <protection/>
    </xf>
    <xf numFmtId="0" fontId="20" fillId="0" borderId="0" xfId="23" applyFont="1">
      <alignment/>
      <protection/>
    </xf>
    <xf numFmtId="0" fontId="17" fillId="0" borderId="0" xfId="23" applyFont="1">
      <alignment/>
      <protection/>
    </xf>
    <xf numFmtId="0" fontId="17" fillId="0" borderId="3" xfId="23" applyFont="1" applyBorder="1" applyAlignment="1">
      <alignment horizontal="center" vertical="center" wrapText="1"/>
      <protection/>
    </xf>
    <xf numFmtId="0" fontId="22" fillId="0" borderId="0" xfId="23" applyFont="1" applyAlignment="1">
      <alignment vertical="top" wrapText="1"/>
      <protection/>
    </xf>
    <xf numFmtId="0" fontId="23" fillId="0" borderId="3" xfId="23" applyFont="1" applyBorder="1" applyAlignment="1">
      <alignment horizontal="center" vertical="center"/>
      <protection/>
    </xf>
    <xf numFmtId="10" fontId="23" fillId="4" borderId="3" xfId="23" applyNumberFormat="1" applyFont="1" applyFill="1" applyBorder="1" applyAlignment="1" applyProtection="1">
      <alignment horizontal="center" vertical="center"/>
      <protection locked="0"/>
    </xf>
    <xf numFmtId="4" fontId="21" fillId="0" borderId="3" xfId="23" applyNumberFormat="1" applyFont="1" applyBorder="1" applyAlignment="1">
      <alignment horizontal="center" vertical="center"/>
      <protection/>
    </xf>
    <xf numFmtId="10" fontId="23" fillId="0" borderId="3" xfId="23" applyNumberFormat="1" applyFont="1" applyBorder="1" applyAlignment="1">
      <alignment horizontal="center" vertical="center"/>
      <protection/>
    </xf>
    <xf numFmtId="10" fontId="23" fillId="0" borderId="3" xfId="23" applyNumberFormat="1" applyFont="1" applyBorder="1" applyAlignment="1">
      <alignment horizontal="center" vertical="center" wrapText="1"/>
      <protection/>
    </xf>
    <xf numFmtId="0" fontId="21" fillId="2" borderId="3" xfId="23" applyFont="1" applyFill="1" applyBorder="1" applyAlignment="1">
      <alignment horizontal="center" vertical="center" wrapText="1"/>
      <protection/>
    </xf>
    <xf numFmtId="10" fontId="21" fillId="2" borderId="3" xfId="23" applyNumberFormat="1" applyFont="1" applyFill="1" applyBorder="1" applyAlignment="1">
      <alignment horizontal="center" vertical="center"/>
      <protection/>
    </xf>
    <xf numFmtId="4" fontId="21" fillId="0" borderId="3" xfId="23" applyNumberFormat="1" applyFont="1" applyBorder="1" applyAlignment="1">
      <alignment horizontal="center" vertical="center" wrapText="1"/>
      <protection/>
    </xf>
    <xf numFmtId="0" fontId="24" fillId="0" borderId="0" xfId="23" applyFont="1" applyAlignment="1">
      <alignment wrapText="1"/>
      <protection/>
    </xf>
    <xf numFmtId="0" fontId="25" fillId="0" borderId="0" xfId="23" applyFont="1" applyAlignment="1">
      <alignment horizontal="center" vertical="center" wrapText="1"/>
      <protection/>
    </xf>
    <xf numFmtId="10" fontId="25" fillId="0" borderId="0" xfId="23" applyNumberFormat="1" applyFont="1" applyAlignment="1">
      <alignment horizontal="center" vertical="center"/>
      <protection/>
    </xf>
    <xf numFmtId="4" fontId="21" fillId="0" borderId="0" xfId="23" applyNumberFormat="1" applyFont="1" applyAlignment="1">
      <alignment horizontal="center" vertical="center" wrapText="1"/>
      <protection/>
    </xf>
    <xf numFmtId="0" fontId="0" fillId="0" borderId="0" xfId="23" applyProtection="1">
      <alignment/>
      <protection locked="0"/>
    </xf>
    <xf numFmtId="0" fontId="27" fillId="0" borderId="3" xfId="23" applyFont="1" applyBorder="1" applyAlignment="1">
      <alignment horizontal="center" vertical="center"/>
      <protection/>
    </xf>
    <xf numFmtId="0" fontId="0" fillId="0" borderId="0" xfId="23" applyAlignment="1">
      <alignment horizontal="center" vertical="top"/>
      <protection/>
    </xf>
    <xf numFmtId="0" fontId="31" fillId="0" borderId="0" xfId="23" applyFont="1" applyAlignment="1">
      <alignment horizontal="center" vertical="top"/>
      <protection/>
    </xf>
    <xf numFmtId="170" fontId="0" fillId="0" borderId="0" xfId="23" applyNumberFormat="1">
      <alignment/>
      <protection/>
    </xf>
    <xf numFmtId="0" fontId="17" fillId="0" borderId="13" xfId="23" applyFont="1" applyBorder="1" applyAlignment="1">
      <alignment horizontal="left"/>
      <protection/>
    </xf>
    <xf numFmtId="0" fontId="0" fillId="0" borderId="13" xfId="23" applyBorder="1">
      <alignment/>
      <protection/>
    </xf>
    <xf numFmtId="0" fontId="23" fillId="0" borderId="0" xfId="23" applyFont="1">
      <alignment/>
      <protection/>
    </xf>
    <xf numFmtId="0" fontId="17" fillId="0" borderId="0" xfId="24" applyFont="1" applyAlignment="1">
      <alignment horizontal="left" vertical="top"/>
      <protection/>
    </xf>
    <xf numFmtId="0" fontId="23" fillId="0" borderId="0" xfId="23" applyFont="1" applyAlignment="1">
      <alignment vertical="top"/>
      <protection/>
    </xf>
    <xf numFmtId="17" fontId="11" fillId="0" borderId="2" xfId="0" applyNumberFormat="1" applyFont="1" applyBorder="1" applyAlignment="1">
      <alignment horizontal="right"/>
    </xf>
    <xf numFmtId="17" fontId="11" fillId="0" borderId="2" xfId="0" applyNumberFormat="1" applyFont="1" applyBorder="1" applyAlignment="1">
      <alignment horizontal="center"/>
    </xf>
    <xf numFmtId="2" fontId="3" fillId="0" borderId="3" xfId="0" applyNumberFormat="1" applyFont="1" applyBorder="1" applyAlignment="1">
      <alignment horizontal="center" vertical="center"/>
    </xf>
    <xf numFmtId="166" fontId="14" fillId="3" borderId="3" xfId="20" applyNumberFormat="1" applyFont="1" applyFill="1" applyBorder="1" applyAlignment="1" applyProtection="1">
      <alignment horizontal="center" vertical="center"/>
      <protection locked="0"/>
    </xf>
    <xf numFmtId="166" fontId="14" fillId="3" borderId="10" xfId="0" applyNumberFormat="1" applyFont="1" applyFill="1" applyBorder="1" applyAlignment="1">
      <alignment horizontal="center" vertical="center"/>
    </xf>
    <xf numFmtId="166" fontId="10" fillId="2" borderId="14" xfId="0" applyNumberFormat="1" applyFont="1" applyFill="1" applyBorder="1" applyAlignment="1">
      <alignment vertical="center"/>
    </xf>
    <xf numFmtId="166" fontId="32" fillId="0" borderId="5" xfId="0" applyNumberFormat="1" applyFont="1" applyBorder="1" applyAlignment="1">
      <alignment vertical="center"/>
    </xf>
    <xf numFmtId="0" fontId="11" fillId="0" borderId="1" xfId="0" applyFont="1" applyBorder="1" applyAlignment="1">
      <alignment horizontal="right" vertical="center"/>
    </xf>
    <xf numFmtId="10" fontId="32" fillId="0" borderId="7" xfId="0" applyNumberFormat="1" applyFont="1" applyBorder="1" applyAlignment="1">
      <alignment horizontal="right" vertical="center"/>
    </xf>
    <xf numFmtId="165" fontId="10" fillId="0" borderId="15" xfId="0" applyNumberFormat="1" applyFont="1" applyBorder="1" applyAlignment="1">
      <alignment horizontal="left" vertical="center"/>
    </xf>
    <xf numFmtId="165" fontId="10" fillId="0" borderId="2" xfId="0" applyNumberFormat="1" applyFont="1" applyBorder="1" applyAlignment="1">
      <alignment horizontal="left" vertical="center"/>
    </xf>
    <xf numFmtId="166" fontId="32" fillId="0" borderId="1" xfId="0" applyNumberFormat="1" applyFont="1" applyBorder="1" applyAlignment="1">
      <alignment vertical="center"/>
    </xf>
    <xf numFmtId="166" fontId="32" fillId="0" borderId="1" xfId="0" applyNumberFormat="1" applyFont="1" applyBorder="1" applyAlignment="1">
      <alignment horizontal="right" vertical="center"/>
    </xf>
    <xf numFmtId="10" fontId="32" fillId="0" borderId="2" xfId="0" applyNumberFormat="1" applyFont="1" applyBorder="1" applyAlignment="1">
      <alignment horizontal="right" vertical="center"/>
    </xf>
    <xf numFmtId="0" fontId="14" fillId="3" borderId="3" xfId="0" applyFont="1" applyFill="1" applyBorder="1" applyAlignment="1">
      <alignment horizontal="center" vertical="center" wrapText="1"/>
    </xf>
    <xf numFmtId="0" fontId="14" fillId="0" borderId="3" xfId="0" applyFont="1" applyBorder="1" applyAlignment="1">
      <alignment horizontal="center" vertical="center" wrapText="1"/>
    </xf>
    <xf numFmtId="164" fontId="14" fillId="0" borderId="3" xfId="0" applyNumberFormat="1" applyFont="1" applyBorder="1" applyAlignment="1">
      <alignment horizontal="left" vertical="center"/>
    </xf>
    <xf numFmtId="166" fontId="14" fillId="0" borderId="3" xfId="0" applyNumberFormat="1" applyFont="1" applyBorder="1" applyAlignment="1">
      <alignment horizontal="center" vertical="center"/>
    </xf>
    <xf numFmtId="0" fontId="15" fillId="0" borderId="3" xfId="0" applyFont="1" applyBorder="1" applyAlignment="1">
      <alignment horizontal="center" vertical="center"/>
    </xf>
    <xf numFmtId="0" fontId="33" fillId="2" borderId="3" xfId="0" applyFont="1" applyFill="1" applyBorder="1" applyAlignment="1">
      <alignment horizontal="center" vertical="center"/>
    </xf>
    <xf numFmtId="2" fontId="15" fillId="0" borderId="3" xfId="0" applyNumberFormat="1" applyFont="1" applyBorder="1" applyAlignment="1">
      <alignment horizontal="center" vertical="center"/>
    </xf>
    <xf numFmtId="166" fontId="14" fillId="0" borderId="10" xfId="0" applyNumberFormat="1" applyFont="1" applyBorder="1" applyAlignment="1">
      <alignment horizontal="center" vertical="center"/>
    </xf>
    <xf numFmtId="166" fontId="0" fillId="0" borderId="0" xfId="0" applyNumberFormat="1" applyFont="1"/>
    <xf numFmtId="166" fontId="0" fillId="0" borderId="0" xfId="0" applyNumberFormat="1" applyFont="1" applyAlignment="1">
      <alignment vertical="center"/>
    </xf>
    <xf numFmtId="166" fontId="14" fillId="3" borderId="10" xfId="20" applyNumberFormat="1" applyFont="1" applyFill="1" applyBorder="1" applyAlignment="1">
      <alignment horizontal="center" vertical="center"/>
    </xf>
    <xf numFmtId="166" fontId="10" fillId="2" borderId="10" xfId="20" applyNumberFormat="1" applyFont="1" applyFill="1" applyBorder="1" applyAlignment="1">
      <alignment horizontal="right" vertical="center"/>
    </xf>
    <xf numFmtId="2" fontId="10" fillId="3" borderId="13" xfId="0" applyNumberFormat="1" applyFont="1" applyFill="1" applyBorder="1" applyAlignment="1">
      <alignment horizontal="left"/>
    </xf>
    <xf numFmtId="2" fontId="10" fillId="3" borderId="16" xfId="0" applyNumberFormat="1" applyFont="1" applyFill="1" applyBorder="1" applyAlignment="1">
      <alignment horizontal="left"/>
    </xf>
    <xf numFmtId="0" fontId="7" fillId="3" borderId="0" xfId="0" applyFont="1" applyFill="1"/>
    <xf numFmtId="0" fontId="8" fillId="3" borderId="0" xfId="0" applyFont="1" applyFill="1"/>
    <xf numFmtId="0" fontId="14" fillId="3" borderId="9" xfId="0" applyFont="1" applyFill="1" applyBorder="1" applyAlignment="1">
      <alignment horizontal="center" vertical="center"/>
    </xf>
    <xf numFmtId="2" fontId="14" fillId="3" borderId="17" xfId="0" applyNumberFormat="1" applyFont="1" applyFill="1" applyBorder="1" applyAlignment="1">
      <alignment horizontal="left"/>
    </xf>
    <xf numFmtId="0" fontId="15" fillId="3" borderId="3" xfId="0" applyFont="1" applyFill="1" applyBorder="1" applyAlignment="1">
      <alignment horizontal="center" vertical="center"/>
    </xf>
    <xf numFmtId="8" fontId="34" fillId="3" borderId="3" xfId="0" applyNumberFormat="1" applyFont="1" applyFill="1" applyBorder="1" applyAlignment="1">
      <alignment horizontal="center" vertical="center"/>
    </xf>
    <xf numFmtId="171" fontId="14" fillId="3" borderId="3" xfId="0" applyNumberFormat="1" applyFont="1" applyFill="1" applyBorder="1" applyAlignment="1">
      <alignment horizontal="center" vertical="center"/>
    </xf>
    <xf numFmtId="0" fontId="31" fillId="0" borderId="0" xfId="0" applyFont="1"/>
    <xf numFmtId="0" fontId="31" fillId="0" borderId="0" xfId="0" applyFont="1" applyAlignment="1">
      <alignment vertical="center"/>
    </xf>
    <xf numFmtId="0" fontId="15" fillId="0" borderId="0" xfId="0" applyFont="1" applyAlignment="1">
      <alignment horizontal="center"/>
    </xf>
    <xf numFmtId="2" fontId="14" fillId="3" borderId="17" xfId="0" applyNumberFormat="1" applyFont="1" applyFill="1" applyBorder="1" applyAlignment="1">
      <alignment horizontal="left" vertical="center"/>
    </xf>
    <xf numFmtId="172" fontId="14" fillId="0" borderId="3" xfId="0" applyNumberFormat="1" applyFont="1" applyBorder="1" applyAlignment="1">
      <alignment horizontal="left" vertical="center"/>
    </xf>
    <xf numFmtId="172" fontId="13" fillId="2" borderId="3" xfId="0" applyNumberFormat="1" applyFont="1" applyFill="1" applyBorder="1" applyAlignment="1">
      <alignment horizontal="center" vertical="center"/>
    </xf>
    <xf numFmtId="172" fontId="14" fillId="3" borderId="3" xfId="20" applyNumberFormat="1" applyFont="1" applyFill="1" applyBorder="1" applyAlignment="1" applyProtection="1">
      <alignment horizontal="center" vertical="center"/>
      <protection locked="0"/>
    </xf>
    <xf numFmtId="0" fontId="3" fillId="0" borderId="0" xfId="0" applyFont="1" applyAlignment="1">
      <alignment horizontal="center"/>
    </xf>
    <xf numFmtId="0" fontId="15" fillId="0" borderId="0" xfId="0" applyFont="1" applyAlignment="1">
      <alignment horizontal="center"/>
    </xf>
    <xf numFmtId="0" fontId="15" fillId="0" borderId="0" xfId="0" applyFont="1"/>
    <xf numFmtId="2" fontId="10" fillId="3" borderId="13" xfId="0" applyNumberFormat="1" applyFont="1" applyFill="1" applyBorder="1" applyAlignment="1">
      <alignment horizontal="left" vertical="center"/>
    </xf>
    <xf numFmtId="2" fontId="10" fillId="3" borderId="16" xfId="0" applyNumberFormat="1" applyFont="1" applyFill="1" applyBorder="1" applyAlignment="1">
      <alignment horizontal="left" vertical="center"/>
    </xf>
    <xf numFmtId="165" fontId="11" fillId="0" borderId="13" xfId="0" applyNumberFormat="1" applyFont="1" applyBorder="1" applyAlignment="1">
      <alignment vertical="center"/>
    </xf>
    <xf numFmtId="0" fontId="14" fillId="0" borderId="3" xfId="0" applyFont="1" applyBorder="1" applyAlignment="1">
      <alignment horizontal="center" vertical="center"/>
    </xf>
    <xf numFmtId="173" fontId="14" fillId="3" borderId="3" xfId="0" applyNumberFormat="1" applyFont="1" applyFill="1" applyBorder="1" applyAlignment="1">
      <alignment horizontal="center" vertical="center"/>
    </xf>
    <xf numFmtId="166" fontId="14" fillId="2" borderId="3" xfId="0" applyNumberFormat="1" applyFont="1" applyFill="1" applyBorder="1" applyAlignment="1">
      <alignment horizontal="center" vertical="center"/>
    </xf>
    <xf numFmtId="0" fontId="15" fillId="0" borderId="0" xfId="0" applyFont="1" applyAlignment="1">
      <alignment horizontal="center"/>
    </xf>
    <xf numFmtId="0" fontId="15" fillId="0" borderId="0" xfId="0" applyFont="1"/>
    <xf numFmtId="164" fontId="2" fillId="0" borderId="0" xfId="20" applyNumberFormat="1" applyFont="1" applyAlignment="1">
      <alignment horizontal="center"/>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right"/>
    </xf>
    <xf numFmtId="0" fontId="12" fillId="0" borderId="0" xfId="0" applyFont="1" applyAlignment="1">
      <alignment horizontal="left"/>
    </xf>
    <xf numFmtId="0" fontId="13" fillId="0" borderId="18" xfId="0" applyFont="1" applyBorder="1" applyAlignment="1">
      <alignment horizontal="center" vertical="center"/>
    </xf>
    <xf numFmtId="0" fontId="13" fillId="0" borderId="1"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165" fontId="13" fillId="0" borderId="23"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3" fillId="0" borderId="24" xfId="0" applyNumberFormat="1" applyFont="1" applyBorder="1" applyAlignment="1">
      <alignment horizontal="center" vertical="center" wrapText="1"/>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5" fillId="0" borderId="3" xfId="0" applyFont="1" applyBorder="1" applyAlignment="1">
      <alignment horizontal="left" vertical="center"/>
    </xf>
    <xf numFmtId="2" fontId="10" fillId="2" borderId="27" xfId="0" applyNumberFormat="1" applyFont="1" applyFill="1" applyBorder="1" applyAlignment="1">
      <alignment horizontal="left"/>
    </xf>
    <xf numFmtId="2" fontId="10" fillId="2" borderId="28" xfId="0" applyNumberFormat="1" applyFont="1" applyFill="1" applyBorder="1" applyAlignment="1">
      <alignment horizontal="left"/>
    </xf>
    <xf numFmtId="2" fontId="10" fillId="2" borderId="29" xfId="0" applyNumberFormat="1" applyFont="1" applyFill="1" applyBorder="1" applyAlignment="1">
      <alignment horizontal="left"/>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5" fillId="3" borderId="32" xfId="0" applyFont="1" applyFill="1" applyBorder="1" applyAlignment="1">
      <alignment horizontal="left"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2" fontId="10" fillId="2" borderId="27" xfId="0" applyNumberFormat="1" applyFont="1" applyFill="1" applyBorder="1" applyAlignment="1">
      <alignment horizontal="left" vertical="center"/>
    </xf>
    <xf numFmtId="2" fontId="10" fillId="2" borderId="28" xfId="0" applyNumberFormat="1" applyFont="1" applyFill="1" applyBorder="1" applyAlignment="1">
      <alignment horizontal="left" vertical="center"/>
    </xf>
    <xf numFmtId="2" fontId="10" fillId="2" borderId="29" xfId="0" applyNumberFormat="1" applyFont="1" applyFill="1" applyBorder="1" applyAlignment="1">
      <alignment horizontal="left" vertical="center"/>
    </xf>
    <xf numFmtId="0" fontId="15" fillId="3" borderId="17"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0" fillId="0" borderId="9" xfId="0" applyFont="1" applyBorder="1" applyAlignment="1">
      <alignment horizontal="left" vertical="center"/>
    </xf>
    <xf numFmtId="0" fontId="10" fillId="0" borderId="28" xfId="0" applyFont="1" applyBorder="1" applyAlignment="1">
      <alignment horizontal="left" vertical="center"/>
    </xf>
    <xf numFmtId="0" fontId="10" fillId="0" borderId="35" xfId="0" applyFont="1" applyBorder="1" applyAlignment="1">
      <alignment horizontal="left" vertical="center"/>
    </xf>
    <xf numFmtId="0" fontId="14" fillId="3" borderId="3"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4" fillId="3" borderId="28"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12" fillId="0" borderId="0" xfId="0" applyFont="1" applyAlignment="1">
      <alignment horizont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168" fontId="0" fillId="0" borderId="0" xfId="23" applyNumberFormat="1" applyAlignment="1">
      <alignment horizontal="left"/>
      <protection/>
    </xf>
    <xf numFmtId="0" fontId="0" fillId="0" borderId="13" xfId="23" applyBorder="1" applyAlignment="1">
      <alignment horizontal="center" vertical="center"/>
      <protection/>
    </xf>
    <xf numFmtId="49" fontId="0" fillId="0" borderId="0" xfId="23" applyNumberFormat="1" applyAlignment="1" applyProtection="1">
      <alignment horizontal="left"/>
      <protection locked="0"/>
    </xf>
    <xf numFmtId="49" fontId="0" fillId="4" borderId="27" xfId="23" applyNumberFormat="1" applyFill="1" applyBorder="1" applyAlignment="1" applyProtection="1">
      <alignment horizontal="left" vertical="top" wrapText="1"/>
      <protection locked="0"/>
    </xf>
    <xf numFmtId="49" fontId="0" fillId="4" borderId="28" xfId="23" applyNumberFormat="1" applyFill="1" applyBorder="1" applyAlignment="1" applyProtection="1">
      <alignment horizontal="left" vertical="top" wrapText="1"/>
      <protection locked="0"/>
    </xf>
    <xf numFmtId="49" fontId="0" fillId="4" borderId="29" xfId="23" applyNumberFormat="1" applyFill="1" applyBorder="1" applyAlignment="1" applyProtection="1">
      <alignment horizontal="left" vertical="top" wrapText="1"/>
      <protection locked="0"/>
    </xf>
    <xf numFmtId="168" fontId="0" fillId="0" borderId="21" xfId="23" applyNumberFormat="1" applyBorder="1" applyAlignment="1">
      <alignment horizontal="left"/>
      <protection/>
    </xf>
    <xf numFmtId="169" fontId="0" fillId="0" borderId="21" xfId="23" applyNumberFormat="1" applyBorder="1" applyAlignment="1">
      <alignment horizontal="left"/>
      <protection/>
    </xf>
    <xf numFmtId="0" fontId="17" fillId="0" borderId="0" xfId="23" applyFont="1" applyAlignment="1">
      <alignment horizontal="left" vertical="center"/>
      <protection/>
    </xf>
    <xf numFmtId="0" fontId="21" fillId="0" borderId="0" xfId="23" applyFont="1" applyAlignment="1">
      <alignment horizontal="left" vertical="center"/>
      <protection/>
    </xf>
    <xf numFmtId="0" fontId="3" fillId="0" borderId="3" xfId="23" applyFont="1" applyBorder="1" applyAlignment="1">
      <alignment horizontal="center" vertical="center" wrapText="1"/>
      <protection/>
    </xf>
    <xf numFmtId="0" fontId="0" fillId="0" borderId="3" xfId="23" applyBorder="1" applyAlignment="1">
      <alignment horizontal="left" vertical="center" wrapText="1"/>
      <protection/>
    </xf>
    <xf numFmtId="0" fontId="17" fillId="2" borderId="27" xfId="23" applyFont="1" applyFill="1" applyBorder="1" applyAlignment="1">
      <alignment horizontal="left" vertical="center" wrapText="1"/>
      <protection/>
    </xf>
    <xf numFmtId="0" fontId="17" fillId="2" borderId="28" xfId="23" applyFont="1" applyFill="1" applyBorder="1" applyAlignment="1">
      <alignment horizontal="left" vertical="center" wrapText="1"/>
      <protection/>
    </xf>
    <xf numFmtId="0" fontId="17" fillId="2" borderId="29" xfId="23" applyFont="1" applyFill="1" applyBorder="1" applyAlignment="1">
      <alignment horizontal="left" vertical="center" wrapText="1"/>
      <protection/>
    </xf>
    <xf numFmtId="0" fontId="25" fillId="0" borderId="0" xfId="23" applyFont="1" applyAlignment="1">
      <alignment horizontal="left" vertical="center" wrapText="1"/>
      <protection/>
    </xf>
    <xf numFmtId="2" fontId="26" fillId="0" borderId="13" xfId="23" applyNumberFormat="1" applyFont="1" applyBorder="1" applyAlignment="1">
      <alignment horizontal="center" vertical="center"/>
      <protection/>
    </xf>
    <xf numFmtId="0" fontId="28" fillId="0" borderId="0" xfId="23" applyFont="1" applyAlignment="1">
      <alignment horizontal="left" vertical="center" indent="1"/>
      <protection/>
    </xf>
    <xf numFmtId="0" fontId="0" fillId="0" borderId="0" xfId="23" applyAlignment="1">
      <alignment horizontal="center" vertical="center"/>
      <protection/>
    </xf>
    <xf numFmtId="0" fontId="29" fillId="0" borderId="0" xfId="0" applyFont="1" applyAlignment="1">
      <alignment horizontal="right" vertical="center"/>
    </xf>
    <xf numFmtId="0" fontId="30" fillId="0" borderId="0" xfId="0" applyFont="1" applyAlignment="1">
      <alignment horizontal="center"/>
    </xf>
    <xf numFmtId="0" fontId="29" fillId="0" borderId="0" xfId="0" applyFont="1" applyAlignment="1" quotePrefix="1">
      <alignment horizontal="left" vertical="center"/>
    </xf>
    <xf numFmtId="0" fontId="29" fillId="0" borderId="0" xfId="0" applyFont="1" applyAlignment="1">
      <alignment horizontal="left" vertical="center"/>
    </xf>
    <xf numFmtId="0" fontId="29" fillId="0" borderId="0" xfId="0" applyFont="1" applyAlignment="1">
      <alignment horizontal="center" vertical="top"/>
    </xf>
    <xf numFmtId="0" fontId="22" fillId="0" borderId="0" xfId="23" applyFont="1" applyAlignment="1">
      <alignment horizontal="center" vertical="top" wrapText="1"/>
      <protection/>
    </xf>
    <xf numFmtId="0" fontId="0" fillId="0" borderId="3" xfId="23" applyBorder="1" applyAlignment="1">
      <alignment horizontal="left" vertical="center"/>
      <protection/>
    </xf>
    <xf numFmtId="0" fontId="19" fillId="0" borderId="3" xfId="23" applyFont="1" applyBorder="1" applyAlignment="1">
      <alignment horizontal="left"/>
      <protection/>
    </xf>
    <xf numFmtId="10" fontId="19" fillId="4" borderId="3" xfId="23" applyNumberFormat="1" applyFont="1" applyFill="1" applyBorder="1" applyAlignment="1" applyProtection="1">
      <alignment horizontal="center"/>
      <protection locked="0"/>
    </xf>
    <xf numFmtId="0" fontId="21" fillId="0" borderId="3" xfId="23" applyFont="1" applyBorder="1" applyAlignment="1">
      <alignment horizontal="center" vertical="center"/>
      <protection/>
    </xf>
    <xf numFmtId="4" fontId="21" fillId="0" borderId="3" xfId="23" applyNumberFormat="1" applyFont="1" applyBorder="1" applyAlignment="1">
      <alignment horizontal="center" vertical="center" wrapText="1"/>
      <protection/>
    </xf>
    <xf numFmtId="0" fontId="17" fillId="0" borderId="3" xfId="23" applyFont="1" applyBorder="1" applyAlignment="1">
      <alignment horizontal="center" vertical="center"/>
      <protection/>
    </xf>
    <xf numFmtId="0" fontId="17" fillId="0" borderId="38" xfId="24" applyFont="1" applyBorder="1" applyAlignment="1">
      <alignment horizontal="left" vertical="top"/>
      <protection/>
    </xf>
    <xf numFmtId="0" fontId="17" fillId="0" borderId="0" xfId="24" applyFont="1" applyAlignment="1">
      <alignment horizontal="left" vertical="top"/>
      <protection/>
    </xf>
    <xf numFmtId="0" fontId="17" fillId="0" borderId="39" xfId="24" applyFont="1" applyBorder="1" applyAlignment="1">
      <alignment horizontal="left" vertical="top"/>
      <protection/>
    </xf>
    <xf numFmtId="167" fontId="19" fillId="4" borderId="20" xfId="25" applyFont="1" applyFill="1" applyBorder="1" applyAlignment="1" applyProtection="1">
      <alignment horizontal="left"/>
      <protection locked="0"/>
    </xf>
    <xf numFmtId="167" fontId="19" fillId="4" borderId="21" xfId="25" applyFont="1" applyFill="1" applyBorder="1" applyAlignment="1" applyProtection="1">
      <alignment horizontal="left"/>
      <protection locked="0"/>
    </xf>
    <xf numFmtId="167" fontId="19" fillId="4" borderId="22" xfId="25" applyFont="1" applyFill="1" applyBorder="1" applyAlignment="1" applyProtection="1">
      <alignment horizontal="left"/>
      <protection locked="0"/>
    </xf>
    <xf numFmtId="0" fontId="0" fillId="0" borderId="20" xfId="23" applyBorder="1" applyAlignment="1">
      <alignment horizontal="center" vertical="top" wrapText="1"/>
      <protection/>
    </xf>
    <xf numFmtId="0" fontId="0" fillId="0" borderId="22" xfId="23" applyBorder="1" applyAlignment="1">
      <alignment horizontal="center" vertical="top" wrapText="1"/>
      <protection/>
    </xf>
    <xf numFmtId="0" fontId="19" fillId="0" borderId="3" xfId="23" applyFont="1" applyBorder="1" applyAlignment="1">
      <alignment horizontal="left" wrapText="1"/>
      <protection/>
    </xf>
    <xf numFmtId="0" fontId="19" fillId="0" borderId="24" xfId="25" applyNumberFormat="1" applyFont="1" applyFill="1" applyBorder="1" applyAlignment="1" applyProtection="1">
      <alignment horizontal="left" wrapText="1"/>
      <protection/>
    </xf>
    <xf numFmtId="0" fontId="0" fillId="0" borderId="20" xfId="23" applyBorder="1" applyAlignment="1">
      <alignment horizontal="left" vertical="top" wrapText="1"/>
      <protection/>
    </xf>
    <xf numFmtId="0" fontId="0" fillId="0" borderId="22" xfId="23" applyBorder="1" applyAlignment="1">
      <alignment horizontal="left" vertical="top" wrapText="1"/>
      <protection/>
    </xf>
    <xf numFmtId="49" fontId="0" fillId="0" borderId="20" xfId="23" applyNumberFormat="1" applyBorder="1" applyAlignment="1">
      <alignment horizontal="left" vertical="top" wrapText="1"/>
      <protection/>
    </xf>
    <xf numFmtId="0" fontId="0" fillId="0" borderId="21" xfId="23" applyBorder="1" applyAlignment="1">
      <alignment horizontal="left" vertical="top" wrapText="1"/>
      <protection/>
    </xf>
    <xf numFmtId="166" fontId="14" fillId="0" borderId="27" xfId="0" applyNumberFormat="1" applyFont="1" applyBorder="1" applyAlignment="1">
      <alignment horizontal="center" vertical="center"/>
    </xf>
    <xf numFmtId="166" fontId="14" fillId="0" borderId="35" xfId="0" applyNumberFormat="1" applyFont="1" applyBorder="1" applyAlignment="1">
      <alignment horizontal="center" vertical="center"/>
    </xf>
    <xf numFmtId="166" fontId="14" fillId="3" borderId="27" xfId="20" applyNumberFormat="1" applyFont="1" applyFill="1" applyBorder="1" applyAlignment="1" applyProtection="1">
      <alignment horizontal="center" vertical="center" wrapText="1"/>
      <protection locked="0"/>
    </xf>
    <xf numFmtId="166" fontId="14" fillId="3" borderId="35" xfId="2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0" xfId="0" applyFont="1" applyBorder="1" applyAlignment="1">
      <alignment horizontal="center" vertical="center" wrapText="1"/>
    </xf>
    <xf numFmtId="166" fontId="14" fillId="5" borderId="27" xfId="0" applyNumberFormat="1" applyFont="1" applyFill="1" applyBorder="1" applyAlignment="1">
      <alignment horizontal="center" vertical="center"/>
    </xf>
    <xf numFmtId="166" fontId="14" fillId="5" borderId="35" xfId="0" applyNumberFormat="1" applyFont="1" applyFill="1" applyBorder="1" applyAlignment="1">
      <alignment horizontal="center" vertical="center"/>
    </xf>
    <xf numFmtId="4" fontId="10" fillId="2" borderId="27" xfId="0" applyNumberFormat="1" applyFont="1" applyFill="1" applyBorder="1" applyAlignment="1">
      <alignment horizontal="center" vertical="center"/>
    </xf>
    <xf numFmtId="4" fontId="10" fillId="2" borderId="35" xfId="0" applyNumberFormat="1" applyFont="1" applyFill="1" applyBorder="1" applyAlignment="1">
      <alignment horizontal="center" vertical="center"/>
    </xf>
    <xf numFmtId="166" fontId="14" fillId="3" borderId="32" xfId="20" applyNumberFormat="1" applyFont="1" applyFill="1" applyBorder="1" applyAlignment="1" applyProtection="1">
      <alignment horizontal="center" vertical="center"/>
      <protection locked="0"/>
    </xf>
    <xf numFmtId="166" fontId="14" fillId="3" borderId="41" xfId="20" applyNumberFormat="1" applyFont="1" applyFill="1" applyBorder="1" applyAlignment="1" applyProtection="1">
      <alignment horizontal="center" vertical="center"/>
      <protection locked="0"/>
    </xf>
  </cellXfs>
  <cellStyles count="12">
    <cellStyle name="Normal" xfId="0"/>
    <cellStyle name="Percent" xfId="15"/>
    <cellStyle name="Currency" xfId="16"/>
    <cellStyle name="Currency [0]" xfId="17"/>
    <cellStyle name="Comma" xfId="18"/>
    <cellStyle name="Comma [0]" xfId="19"/>
    <cellStyle name="Vírgula" xfId="20"/>
    <cellStyle name="Normal 2" xfId="21"/>
    <cellStyle name="Vírgula 2" xfId="22"/>
    <cellStyle name="Normal 2 2" xfId="23"/>
    <cellStyle name="Normal_FICHA DE VERIFICAÇÃO PRELIMINAR - Plano R" xfId="24"/>
    <cellStyle name="Moeda_Composicao BDI v2.1" xfId="25"/>
  </cellStyles>
  <dxfs count="18">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5</xdr:col>
      <xdr:colOff>1514475</xdr:colOff>
      <xdr:row>7</xdr:row>
      <xdr:rowOff>152400</xdr:rowOff>
    </xdr:to>
    <xdr:pic>
      <xdr:nvPicPr>
        <xdr:cNvPr id="2" name="Imagem 1"/>
        <xdr:cNvPicPr preferRelativeResize="1">
          <a:picLocks noChangeAspect="1"/>
        </xdr:cNvPicPr>
      </xdr:nvPicPr>
      <xdr:blipFill>
        <a:blip r:embed="rId1"/>
        <a:srcRect l="26919" t="16149" r="26823" b="68290"/>
        <a:stretch>
          <a:fillRect/>
        </a:stretch>
      </xdr:blipFill>
      <xdr:spPr>
        <a:xfrm>
          <a:off x="0" y="152400"/>
          <a:ext cx="7000875" cy="1333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0</xdr:row>
      <xdr:rowOff>152400</xdr:rowOff>
    </xdr:from>
    <xdr:to>
      <xdr:col>9</xdr:col>
      <xdr:colOff>257175</xdr:colOff>
      <xdr:row>7</xdr:row>
      <xdr:rowOff>152400</xdr:rowOff>
    </xdr:to>
    <xdr:pic>
      <xdr:nvPicPr>
        <xdr:cNvPr id="3" name="Imagem 2"/>
        <xdr:cNvPicPr preferRelativeResize="1">
          <a:picLocks noChangeAspect="1"/>
        </xdr:cNvPicPr>
      </xdr:nvPicPr>
      <xdr:blipFill>
        <a:blip r:embed="rId1"/>
        <a:srcRect l="26919" t="16149" r="26823" b="68290"/>
        <a:stretch>
          <a:fillRect/>
        </a:stretch>
      </xdr:blipFill>
      <xdr:spPr>
        <a:xfrm>
          <a:off x="3581400" y="152400"/>
          <a:ext cx="6943725" cy="1333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4</xdr:col>
      <xdr:colOff>2619375</xdr:colOff>
      <xdr:row>7</xdr:row>
      <xdr:rowOff>152400</xdr:rowOff>
    </xdr:to>
    <xdr:pic>
      <xdr:nvPicPr>
        <xdr:cNvPr id="2" name="Imagem 1"/>
        <xdr:cNvPicPr preferRelativeResize="1">
          <a:picLocks noChangeAspect="1"/>
        </xdr:cNvPicPr>
      </xdr:nvPicPr>
      <xdr:blipFill>
        <a:blip r:embed="rId1"/>
        <a:srcRect l="26919" t="16149" r="26823" b="68290"/>
        <a:stretch>
          <a:fillRect/>
        </a:stretch>
      </xdr:blipFill>
      <xdr:spPr>
        <a:xfrm>
          <a:off x="0" y="152400"/>
          <a:ext cx="7010400" cy="13335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Engenharia%20e%20Arquitetura\Arquivos%20compartilhados\LETICIA\BDI%20LINHA%20DE%20RECALQU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DOS"/>
      <sheetName val="BDI (1)"/>
      <sheetName val="BDI (2)"/>
      <sheetName val="BDI (3)"/>
      <sheetName val="PO"/>
      <sheetName val="PLQ"/>
      <sheetName val="CFF"/>
    </sheetNames>
    <sheetDataSet>
      <sheetData sheetId="0">
        <row r="29">
          <cell r="A29">
            <v>0</v>
          </cell>
          <cell r="P29" t="str">
            <v>Recapeamento asfaltico</v>
          </cell>
        </row>
        <row r="32">
          <cell r="A32" t="str">
            <v>PREFEITURA DO MUNIICIPIO DE TIETÊ</v>
          </cell>
        </row>
        <row r="56">
          <cell r="A56" t="str">
            <v>CREA/CAU:</v>
          </cell>
        </row>
        <row r="57">
          <cell r="A57" t="str">
            <v>ART/RRT:</v>
          </cell>
        </row>
      </sheetData>
      <sheetData sheetId="1"/>
      <sheetData sheetId="2"/>
      <sheetData sheetId="3"/>
      <sheetData sheetId="4">
        <row r="42">
          <cell r="K42" t="str">
            <v>TIETÊ/SP</v>
          </cell>
        </row>
      </sheetData>
      <sheetData sheetId="5"/>
      <sheetData sheetId="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32"/>
  <sheetViews>
    <sheetView showGridLines="0" showZeros="0" tabSelected="1" zoomScale="70" zoomScaleNormal="70" zoomScaleSheetLayoutView="75" workbookViewId="0" topLeftCell="A16">
      <selection activeCell="P23" sqref="P23"/>
    </sheetView>
  </sheetViews>
  <sheetFormatPr defaultColWidth="11.421875" defaultRowHeight="12.75"/>
  <cols>
    <col min="1" max="1" width="9.57421875" style="16" customWidth="1"/>
    <col min="2" max="2" width="23.140625" style="3" customWidth="1"/>
    <col min="3" max="3" width="16.421875" style="3" customWidth="1"/>
    <col min="4" max="5" width="16.57421875" style="2" customWidth="1"/>
    <col min="6" max="6" width="46.8515625" style="2" customWidth="1"/>
    <col min="7" max="7" width="30.28125" style="2" customWidth="1"/>
    <col min="8" max="8" width="7.421875" style="2" bestFit="1" customWidth="1"/>
    <col min="9" max="9" width="20.7109375" style="1" customWidth="1"/>
    <col min="10" max="10" width="18.7109375" style="1" customWidth="1"/>
    <col min="11" max="11" width="19.00390625" style="1" customWidth="1"/>
    <col min="12" max="12" width="19.57421875" style="2" customWidth="1"/>
    <col min="13" max="13" width="5.421875" style="2" customWidth="1"/>
    <col min="14" max="14" width="13.421875" style="2" bestFit="1" customWidth="1"/>
    <col min="15" max="16384" width="11.421875" style="2" customWidth="1"/>
  </cols>
  <sheetData>
    <row r="1" ht="15">
      <c r="A1" s="15"/>
    </row>
    <row r="2" ht="15">
      <c r="A2" s="15"/>
    </row>
    <row r="3" ht="15">
      <c r="A3" s="15"/>
    </row>
    <row r="4" ht="15">
      <c r="A4" s="15"/>
    </row>
    <row r="5" ht="15">
      <c r="A5" s="15"/>
    </row>
    <row r="6" ht="15">
      <c r="A6" s="15"/>
    </row>
    <row r="7" ht="15">
      <c r="A7" s="15"/>
    </row>
    <row r="8" spans="1:12" ht="15">
      <c r="A8" s="15"/>
      <c r="D8" s="1"/>
      <c r="E8" s="1"/>
      <c r="F8" s="1"/>
      <c r="G8" s="1"/>
      <c r="H8" s="1"/>
      <c r="L8" s="1"/>
    </row>
    <row r="9" spans="1:13" ht="19.5">
      <c r="A9" s="136" t="s">
        <v>7</v>
      </c>
      <c r="B9" s="136"/>
      <c r="C9" s="136"/>
      <c r="D9" s="136"/>
      <c r="E9" s="136"/>
      <c r="F9" s="136"/>
      <c r="G9" s="136"/>
      <c r="H9" s="136"/>
      <c r="I9" s="136"/>
      <c r="J9" s="136"/>
      <c r="K9" s="136"/>
      <c r="L9" s="136"/>
      <c r="M9" s="1"/>
    </row>
    <row r="10" spans="1:13" ht="19.5">
      <c r="A10" s="34"/>
      <c r="B10" s="34"/>
      <c r="C10" s="34"/>
      <c r="D10" s="34"/>
      <c r="E10" s="34"/>
      <c r="F10" s="34"/>
      <c r="G10" s="34"/>
      <c r="H10" s="34"/>
      <c r="I10" s="34"/>
      <c r="J10" s="34"/>
      <c r="K10" s="34"/>
      <c r="L10" s="34"/>
      <c r="M10" s="1"/>
    </row>
    <row r="11" spans="1:13" ht="16.5" thickBot="1">
      <c r="A11" s="19"/>
      <c r="B11" s="19"/>
      <c r="C11" s="19"/>
      <c r="D11" s="19"/>
      <c r="E11" s="19"/>
      <c r="F11" s="19"/>
      <c r="G11" s="19"/>
      <c r="H11" s="19"/>
      <c r="I11" s="19"/>
      <c r="J11" s="19"/>
      <c r="K11" s="19"/>
      <c r="L11" s="19"/>
      <c r="M11" s="1"/>
    </row>
    <row r="12" spans="1:13" ht="24.6" customHeight="1">
      <c r="A12" s="26" t="s">
        <v>119</v>
      </c>
      <c r="B12" s="27"/>
      <c r="C12" s="126"/>
      <c r="D12" s="27"/>
      <c r="E12" s="27"/>
      <c r="F12" s="28"/>
      <c r="G12" s="28"/>
      <c r="H12" s="28"/>
      <c r="I12" s="28"/>
      <c r="J12" s="28"/>
      <c r="K12" s="86" t="s">
        <v>73</v>
      </c>
      <c r="L12" s="85">
        <f>L26</f>
        <v>459125.0695043518</v>
      </c>
      <c r="M12" s="1"/>
    </row>
    <row r="13" spans="1:13" ht="20.25" thickBot="1">
      <c r="A13" s="30" t="s">
        <v>90</v>
      </c>
      <c r="B13" s="31"/>
      <c r="C13" s="89"/>
      <c r="D13" s="31"/>
      <c r="E13" s="31"/>
      <c r="F13" s="32"/>
      <c r="G13" s="33"/>
      <c r="H13" s="29"/>
      <c r="I13" s="29"/>
      <c r="J13" s="80"/>
      <c r="K13" s="79" t="s">
        <v>69</v>
      </c>
      <c r="L13" s="87">
        <f>BDI!N26</f>
        <v>0.2035</v>
      </c>
      <c r="M13" s="1"/>
    </row>
    <row r="14" spans="1:13" ht="15.75">
      <c r="A14" s="20"/>
      <c r="B14" s="13"/>
      <c r="C14" s="2"/>
      <c r="D14" s="4"/>
      <c r="E14" s="5"/>
      <c r="F14" s="24"/>
      <c r="G14" s="5"/>
      <c r="H14" s="6"/>
      <c r="I14" s="7"/>
      <c r="J14" s="7"/>
      <c r="K14" s="7"/>
      <c r="L14" s="21"/>
      <c r="M14" s="1"/>
    </row>
    <row r="15" spans="1:13" ht="16.5" thickBot="1">
      <c r="A15" s="22"/>
      <c r="B15" s="14"/>
      <c r="C15" s="2"/>
      <c r="D15" s="8"/>
      <c r="E15" s="9"/>
      <c r="F15" s="25"/>
      <c r="G15" s="9"/>
      <c r="H15" s="10"/>
      <c r="I15" s="11"/>
      <c r="J15" s="11"/>
      <c r="K15" s="11"/>
      <c r="L15" s="23"/>
      <c r="M15" s="1"/>
    </row>
    <row r="16" spans="1:13" ht="16.5" customHeight="1">
      <c r="A16" s="147" t="s">
        <v>5</v>
      </c>
      <c r="B16" s="149" t="s">
        <v>97</v>
      </c>
      <c r="C16" s="149" t="s">
        <v>96</v>
      </c>
      <c r="D16" s="137" t="s">
        <v>0</v>
      </c>
      <c r="E16" s="138"/>
      <c r="F16" s="138"/>
      <c r="G16" s="139"/>
      <c r="H16" s="143" t="s">
        <v>4</v>
      </c>
      <c r="I16" s="143" t="s">
        <v>1</v>
      </c>
      <c r="J16" s="145" t="s">
        <v>71</v>
      </c>
      <c r="K16" s="145" t="s">
        <v>72</v>
      </c>
      <c r="L16" s="45" t="s">
        <v>2</v>
      </c>
      <c r="M16" s="1"/>
    </row>
    <row r="17" spans="1:13" ht="22.9" customHeight="1">
      <c r="A17" s="148"/>
      <c r="B17" s="151"/>
      <c r="C17" s="150"/>
      <c r="D17" s="140"/>
      <c r="E17" s="141"/>
      <c r="F17" s="141"/>
      <c r="G17" s="142"/>
      <c r="H17" s="144"/>
      <c r="I17" s="144"/>
      <c r="J17" s="146"/>
      <c r="K17" s="146"/>
      <c r="L17" s="35" t="s">
        <v>3</v>
      </c>
      <c r="M17" s="1"/>
    </row>
    <row r="18" spans="1:13" ht="16.5">
      <c r="A18" s="36">
        <v>1</v>
      </c>
      <c r="B18" s="42"/>
      <c r="C18" s="42"/>
      <c r="D18" s="156" t="s">
        <v>80</v>
      </c>
      <c r="E18" s="157"/>
      <c r="F18" s="157"/>
      <c r="G18" s="158"/>
      <c r="H18" s="43"/>
      <c r="I18" s="43"/>
      <c r="J18" s="43"/>
      <c r="K18" s="129">
        <f>J18*L14+J18</f>
        <v>0</v>
      </c>
      <c r="L18" s="44"/>
      <c r="M18" s="1"/>
    </row>
    <row r="19" spans="1:14" ht="18">
      <c r="A19" s="46" t="s">
        <v>6</v>
      </c>
      <c r="B19" s="94" t="s">
        <v>98</v>
      </c>
      <c r="C19" s="94" t="s">
        <v>99</v>
      </c>
      <c r="D19" s="152" t="s">
        <v>81</v>
      </c>
      <c r="E19" s="153"/>
      <c r="F19" s="153"/>
      <c r="G19" s="154"/>
      <c r="H19" s="97" t="s">
        <v>79</v>
      </c>
      <c r="I19" s="118">
        <v>1850.5</v>
      </c>
      <c r="J19" s="96">
        <v>12.62</v>
      </c>
      <c r="K19" s="96">
        <f>J19*$L$13+J19</f>
        <v>15.18817</v>
      </c>
      <c r="L19" s="100">
        <f>K19*I19</f>
        <v>28105.708585</v>
      </c>
      <c r="M19" s="1"/>
      <c r="N19" s="101"/>
    </row>
    <row r="20" spans="1:13" ht="18">
      <c r="A20" s="46" t="s">
        <v>93</v>
      </c>
      <c r="B20" s="94" t="s">
        <v>98</v>
      </c>
      <c r="C20" s="94" t="s">
        <v>100</v>
      </c>
      <c r="D20" s="155" t="s">
        <v>82</v>
      </c>
      <c r="E20" s="155"/>
      <c r="F20" s="155"/>
      <c r="G20" s="155"/>
      <c r="H20" s="97" t="s">
        <v>79</v>
      </c>
      <c r="I20" s="118">
        <f>I19</f>
        <v>1850.5</v>
      </c>
      <c r="J20" s="96">
        <v>1.43</v>
      </c>
      <c r="K20" s="96">
        <f>J20*$L$13+J20</f>
        <v>1.721005</v>
      </c>
      <c r="L20" s="100">
        <f>K20*I20</f>
        <v>3184.7197524999997</v>
      </c>
      <c r="M20" s="1"/>
    </row>
    <row r="21" spans="1:13" s="18" customFormat="1" ht="18" customHeight="1">
      <c r="A21" s="36">
        <v>2</v>
      </c>
      <c r="B21" s="42"/>
      <c r="C21" s="42"/>
      <c r="D21" s="164" t="s">
        <v>95</v>
      </c>
      <c r="E21" s="165"/>
      <c r="F21" s="165"/>
      <c r="G21" s="166"/>
      <c r="H21" s="98"/>
      <c r="I21" s="119"/>
      <c r="J21" s="43"/>
      <c r="K21" s="129">
        <f aca="true" t="shared" si="0" ref="K21">J21*$L$13+J21</f>
        <v>0</v>
      </c>
      <c r="L21" s="44"/>
      <c r="M21" s="17"/>
    </row>
    <row r="22" spans="1:13" s="108" customFormat="1" ht="35.25" customHeight="1">
      <c r="A22" s="109" t="s">
        <v>76</v>
      </c>
      <c r="B22" s="94" t="s">
        <v>98</v>
      </c>
      <c r="C22" s="94" t="s">
        <v>102</v>
      </c>
      <c r="D22" s="117" t="s">
        <v>92</v>
      </c>
      <c r="E22" s="124"/>
      <c r="F22" s="124"/>
      <c r="G22" s="125"/>
      <c r="H22" s="111" t="s">
        <v>79</v>
      </c>
      <c r="I22" s="128">
        <f>I20/5.4*1</f>
        <v>342.68518518518516</v>
      </c>
      <c r="J22" s="112">
        <v>65.75</v>
      </c>
      <c r="K22" s="96">
        <f aca="true" t="shared" si="1" ref="K22:K25">J22*$L$13+J22</f>
        <v>79.13012499999999</v>
      </c>
      <c r="L22" s="100">
        <f aca="true" t="shared" si="2" ref="L22">K22*I22</f>
        <v>27116.72153935185</v>
      </c>
      <c r="M22" s="107"/>
    </row>
    <row r="23" spans="1:13" s="18" customFormat="1" ht="18" customHeight="1">
      <c r="A23" s="36">
        <v>3</v>
      </c>
      <c r="B23" s="42"/>
      <c r="C23" s="42"/>
      <c r="D23" s="164" t="s">
        <v>75</v>
      </c>
      <c r="E23" s="165"/>
      <c r="F23" s="165"/>
      <c r="G23" s="166"/>
      <c r="H23" s="98"/>
      <c r="I23" s="119"/>
      <c r="J23" s="43"/>
      <c r="K23" s="129">
        <f aca="true" t="shared" si="3" ref="K23:K24">J23*$L$13+J23</f>
        <v>0</v>
      </c>
      <c r="L23" s="44"/>
      <c r="M23" s="17"/>
    </row>
    <row r="24" spans="1:14" s="38" customFormat="1" ht="49.5" customHeight="1">
      <c r="A24" s="109" t="s">
        <v>101</v>
      </c>
      <c r="B24" s="127" t="s">
        <v>114</v>
      </c>
      <c r="C24" s="94">
        <v>98522</v>
      </c>
      <c r="D24" s="167" t="s">
        <v>107</v>
      </c>
      <c r="E24" s="168"/>
      <c r="F24" s="168"/>
      <c r="G24" s="169"/>
      <c r="H24" s="99" t="s">
        <v>79</v>
      </c>
      <c r="I24" s="120">
        <v>1850.5</v>
      </c>
      <c r="J24" s="82">
        <v>161.54</v>
      </c>
      <c r="K24" s="96">
        <f t="shared" si="3"/>
        <v>194.41339</v>
      </c>
      <c r="L24" s="83">
        <f>I24*K24</f>
        <v>359761.978195</v>
      </c>
      <c r="M24" s="37"/>
      <c r="N24" s="102"/>
    </row>
    <row r="25" spans="1:14" s="38" customFormat="1" ht="49.5" customHeight="1" thickBot="1">
      <c r="A25" s="109" t="s">
        <v>103</v>
      </c>
      <c r="B25" s="127" t="s">
        <v>114</v>
      </c>
      <c r="C25" s="94">
        <v>101188</v>
      </c>
      <c r="D25" s="161" t="s">
        <v>108</v>
      </c>
      <c r="E25" s="162"/>
      <c r="F25" s="162"/>
      <c r="G25" s="163"/>
      <c r="H25" s="99" t="s">
        <v>79</v>
      </c>
      <c r="I25" s="120">
        <f>I19*3</f>
        <v>5551.5</v>
      </c>
      <c r="J25" s="82">
        <v>6.13</v>
      </c>
      <c r="K25" s="96">
        <f t="shared" si="1"/>
        <v>7.377454999999999</v>
      </c>
      <c r="L25" s="83">
        <f>K25*I25</f>
        <v>40955.941432499996</v>
      </c>
      <c r="M25" s="37"/>
      <c r="N25" s="102"/>
    </row>
    <row r="26" spans="1:15" s="38" customFormat="1" ht="24.75" customHeight="1" thickBot="1">
      <c r="A26" s="159" t="s">
        <v>73</v>
      </c>
      <c r="B26" s="160"/>
      <c r="C26" s="160"/>
      <c r="D26" s="160"/>
      <c r="E26" s="160"/>
      <c r="F26" s="160"/>
      <c r="G26" s="160"/>
      <c r="H26" s="160"/>
      <c r="I26" s="160"/>
      <c r="J26" s="160"/>
      <c r="K26" s="160"/>
      <c r="L26" s="84">
        <f>SUM(L19:L25)</f>
        <v>459125.0695043518</v>
      </c>
      <c r="M26" s="37"/>
      <c r="O26" s="115"/>
    </row>
    <row r="27" spans="1:11" ht="12.75">
      <c r="A27" s="15"/>
      <c r="B27" s="12"/>
      <c r="C27" s="12"/>
      <c r="I27" s="2"/>
      <c r="J27" s="2"/>
      <c r="K27" s="2"/>
    </row>
    <row r="28" spans="1:12" ht="18">
      <c r="A28" s="15"/>
      <c r="B28" s="12"/>
      <c r="C28" s="12"/>
      <c r="I28" s="135" t="s">
        <v>120</v>
      </c>
      <c r="J28" s="135"/>
      <c r="K28" s="135"/>
      <c r="L28" s="135"/>
    </row>
    <row r="29" spans="1:11" ht="12.75">
      <c r="A29" s="15"/>
      <c r="B29" s="12"/>
      <c r="C29" s="12"/>
      <c r="I29" s="2"/>
      <c r="J29" s="2"/>
      <c r="K29" s="2"/>
    </row>
    <row r="30" spans="1:14" ht="12.75">
      <c r="A30" s="15"/>
      <c r="B30" s="12"/>
      <c r="C30" s="12"/>
      <c r="I30" s="2"/>
      <c r="J30" s="2"/>
      <c r="K30" s="2"/>
      <c r="N30" s="114"/>
    </row>
    <row r="31" spans="1:12" ht="25.5" customHeight="1">
      <c r="A31" s="134"/>
      <c r="B31" s="134"/>
      <c r="C31" s="134"/>
      <c r="D31" s="134"/>
      <c r="E31" s="134"/>
      <c r="F31" s="134"/>
      <c r="G31" s="134"/>
      <c r="H31" s="134"/>
      <c r="I31" s="134"/>
      <c r="J31" s="134"/>
      <c r="K31" s="134"/>
      <c r="L31" s="134"/>
    </row>
    <row r="32" spans="1:12" ht="18">
      <c r="A32" s="39"/>
      <c r="B32" s="40"/>
      <c r="C32" s="40"/>
      <c r="D32" s="41"/>
      <c r="E32" s="41"/>
      <c r="F32" s="41"/>
      <c r="G32" s="41"/>
      <c r="H32" s="41"/>
      <c r="I32" s="134" t="s">
        <v>106</v>
      </c>
      <c r="J32" s="134"/>
      <c r="K32" s="134"/>
      <c r="L32" s="41"/>
    </row>
    <row r="33" spans="1:12" ht="18">
      <c r="A33" s="39"/>
      <c r="B33" s="40"/>
      <c r="C33" s="40"/>
      <c r="D33" s="41"/>
      <c r="E33" s="41"/>
      <c r="F33" s="41"/>
      <c r="G33" s="41"/>
      <c r="I33" s="41"/>
      <c r="J33" s="116" t="s">
        <v>104</v>
      </c>
      <c r="K33" s="116"/>
      <c r="L33" s="116"/>
    </row>
    <row r="34" spans="1:12" ht="18">
      <c r="A34" s="39"/>
      <c r="B34" s="40"/>
      <c r="C34" s="40"/>
      <c r="D34" s="41"/>
      <c r="E34" s="41"/>
      <c r="F34" s="41"/>
      <c r="G34" s="41"/>
      <c r="H34" s="41"/>
      <c r="I34" s="41"/>
      <c r="J34" s="121" t="s">
        <v>105</v>
      </c>
      <c r="K34" s="41"/>
      <c r="L34" s="41"/>
    </row>
    <row r="35" spans="1:12" ht="18">
      <c r="A35" s="39"/>
      <c r="B35" s="41"/>
      <c r="C35" s="41"/>
      <c r="D35" s="41"/>
      <c r="E35" s="41"/>
      <c r="F35" s="41"/>
      <c r="G35" s="41"/>
      <c r="I35" s="2"/>
      <c r="J35" s="2"/>
      <c r="K35" s="2"/>
      <c r="L35" s="41"/>
    </row>
    <row r="36" spans="1:16" ht="18">
      <c r="A36" s="39"/>
      <c r="B36" s="41"/>
      <c r="C36" s="41"/>
      <c r="D36" s="41"/>
      <c r="E36" s="41"/>
      <c r="F36" s="41"/>
      <c r="G36" s="41"/>
      <c r="I36" s="2"/>
      <c r="J36" s="2"/>
      <c r="K36" s="2"/>
      <c r="L36" s="41"/>
      <c r="P36" s="114"/>
    </row>
    <row r="37" spans="1:12" ht="18">
      <c r="A37" s="39"/>
      <c r="B37" s="41"/>
      <c r="C37" s="41"/>
      <c r="D37" s="41"/>
      <c r="E37" s="41"/>
      <c r="F37" s="41"/>
      <c r="G37" s="41"/>
      <c r="I37" s="2"/>
      <c r="J37" s="2"/>
      <c r="K37" s="2"/>
      <c r="L37" s="41"/>
    </row>
    <row r="38" spans="1:12" ht="18">
      <c r="A38" s="39"/>
      <c r="B38" s="41"/>
      <c r="C38" s="41"/>
      <c r="D38" s="41"/>
      <c r="E38" s="41"/>
      <c r="F38" s="41"/>
      <c r="G38" s="41"/>
      <c r="H38" s="41"/>
      <c r="I38" s="41"/>
      <c r="J38" s="41"/>
      <c r="K38" s="41"/>
      <c r="L38" s="41"/>
    </row>
    <row r="39" spans="1:12" ht="18">
      <c r="A39" s="39"/>
      <c r="B39" s="41"/>
      <c r="C39" s="41"/>
      <c r="D39" s="41"/>
      <c r="E39" s="41"/>
      <c r="F39" s="41"/>
      <c r="G39" s="41"/>
      <c r="H39" s="41"/>
      <c r="I39" s="41"/>
      <c r="J39" s="41"/>
      <c r="K39" s="41"/>
      <c r="L39" s="41"/>
    </row>
    <row r="40" spans="1:12" ht="18">
      <c r="A40" s="39"/>
      <c r="B40" s="41"/>
      <c r="C40" s="41"/>
      <c r="D40" s="41"/>
      <c r="E40" s="41"/>
      <c r="F40" s="41"/>
      <c r="G40" s="41"/>
      <c r="H40" s="41"/>
      <c r="I40" s="41"/>
      <c r="J40" s="41"/>
      <c r="K40" s="41"/>
      <c r="L40" s="41"/>
    </row>
    <row r="41" spans="1:11" ht="12.75">
      <c r="A41" s="15"/>
      <c r="B41" s="2"/>
      <c r="C41" s="2"/>
      <c r="I41" s="2"/>
      <c r="J41" s="2"/>
      <c r="K41" s="2"/>
    </row>
    <row r="42" spans="1:11" ht="12.75">
      <c r="A42" s="15"/>
      <c r="B42" s="2"/>
      <c r="C42" s="2"/>
      <c r="I42" s="2"/>
      <c r="J42" s="2"/>
      <c r="K42" s="2"/>
    </row>
    <row r="43" spans="1:11" ht="12.75">
      <c r="A43" s="15"/>
      <c r="B43" s="2"/>
      <c r="C43" s="2"/>
      <c r="I43" s="2"/>
      <c r="J43" s="2"/>
      <c r="K43" s="2"/>
    </row>
    <row r="44" spans="1:11" ht="12.75">
      <c r="A44" s="15"/>
      <c r="B44" s="2"/>
      <c r="C44" s="2"/>
      <c r="I44" s="2"/>
      <c r="J44" s="2"/>
      <c r="K44" s="2"/>
    </row>
    <row r="45" spans="1:11" ht="12.75">
      <c r="A45" s="15"/>
      <c r="B45" s="2"/>
      <c r="C45" s="2"/>
      <c r="I45" s="2"/>
      <c r="J45" s="2"/>
      <c r="K45" s="2"/>
    </row>
    <row r="46" spans="1:11" ht="12.75">
      <c r="A46" s="15"/>
      <c r="B46" s="2"/>
      <c r="C46" s="2"/>
      <c r="I46" s="2"/>
      <c r="J46" s="2"/>
      <c r="K46" s="2"/>
    </row>
    <row r="47" spans="1:11" ht="12.75">
      <c r="A47" s="15"/>
      <c r="B47" s="2"/>
      <c r="C47" s="2"/>
      <c r="I47" s="2"/>
      <c r="J47" s="2"/>
      <c r="K47" s="2"/>
    </row>
    <row r="48" spans="1:11" ht="12.75">
      <c r="A48" s="15"/>
      <c r="B48" s="2"/>
      <c r="C48" s="2"/>
      <c r="I48" s="2"/>
      <c r="J48" s="2"/>
      <c r="K48" s="2"/>
    </row>
    <row r="49" spans="1:11" ht="12.75">
      <c r="A49" s="15"/>
      <c r="B49" s="2"/>
      <c r="C49" s="2"/>
      <c r="I49" s="2"/>
      <c r="J49" s="2"/>
      <c r="K49" s="2"/>
    </row>
    <row r="50" spans="1:11" ht="12.75">
      <c r="A50" s="15"/>
      <c r="B50" s="2"/>
      <c r="C50" s="2"/>
      <c r="I50" s="2"/>
      <c r="J50" s="2"/>
      <c r="K50" s="2"/>
    </row>
    <row r="51" spans="1:11" ht="12.75">
      <c r="A51" s="15"/>
      <c r="B51" s="2"/>
      <c r="C51" s="2"/>
      <c r="I51" s="2"/>
      <c r="J51" s="2"/>
      <c r="K51" s="2"/>
    </row>
    <row r="52" spans="1:11" ht="12.75">
      <c r="A52" s="15"/>
      <c r="B52" s="2"/>
      <c r="C52" s="2"/>
      <c r="I52" s="2"/>
      <c r="J52" s="2"/>
      <c r="K52" s="2"/>
    </row>
    <row r="53" spans="1:11" ht="12.75">
      <c r="A53" s="15"/>
      <c r="B53" s="2"/>
      <c r="C53" s="2"/>
      <c r="I53" s="2"/>
      <c r="J53" s="2"/>
      <c r="K53" s="2"/>
    </row>
    <row r="54" spans="1:11" ht="12.75">
      <c r="A54" s="15"/>
      <c r="B54" s="2"/>
      <c r="C54" s="2"/>
      <c r="I54" s="2"/>
      <c r="J54" s="2"/>
      <c r="K54" s="2"/>
    </row>
    <row r="55" spans="1:11" ht="12.75">
      <c r="A55" s="15"/>
      <c r="B55" s="2"/>
      <c r="C55" s="2"/>
      <c r="I55" s="2"/>
      <c r="J55" s="2"/>
      <c r="K55" s="2"/>
    </row>
    <row r="56" spans="1:11" ht="12.75">
      <c r="A56" s="15"/>
      <c r="B56" s="2"/>
      <c r="C56" s="2"/>
      <c r="I56" s="2"/>
      <c r="J56" s="2"/>
      <c r="K56" s="2"/>
    </row>
    <row r="57" spans="1:11" ht="12.75">
      <c r="A57" s="15"/>
      <c r="B57" s="2"/>
      <c r="C57" s="2"/>
      <c r="I57" s="2"/>
      <c r="J57" s="2"/>
      <c r="K57" s="2"/>
    </row>
    <row r="58" spans="1:11" ht="12.75">
      <c r="A58" s="15"/>
      <c r="B58" s="2"/>
      <c r="C58" s="2"/>
      <c r="I58" s="2"/>
      <c r="J58" s="2"/>
      <c r="K58" s="2"/>
    </row>
    <row r="59" spans="1:11" ht="12.75">
      <c r="A59" s="15"/>
      <c r="B59" s="2"/>
      <c r="C59" s="2"/>
      <c r="I59" s="2"/>
      <c r="J59" s="2"/>
      <c r="K59" s="2"/>
    </row>
    <row r="60" spans="1:11" ht="12.75">
      <c r="A60" s="15"/>
      <c r="B60" s="2"/>
      <c r="C60" s="2"/>
      <c r="I60" s="2"/>
      <c r="J60" s="2"/>
      <c r="K60" s="2"/>
    </row>
    <row r="61" spans="1:11" ht="12.75">
      <c r="A61" s="15"/>
      <c r="B61" s="2"/>
      <c r="C61" s="2"/>
      <c r="I61" s="2"/>
      <c r="J61" s="2"/>
      <c r="K61" s="2"/>
    </row>
    <row r="62" spans="1:11" ht="12.75">
      <c r="A62" s="15"/>
      <c r="B62" s="2"/>
      <c r="C62" s="2"/>
      <c r="I62" s="2"/>
      <c r="J62" s="2"/>
      <c r="K62" s="2"/>
    </row>
    <row r="63" spans="1:11" ht="12.75">
      <c r="A63" s="15"/>
      <c r="B63" s="2"/>
      <c r="C63" s="2"/>
      <c r="I63" s="2"/>
      <c r="J63" s="2"/>
      <c r="K63" s="2"/>
    </row>
    <row r="64" spans="1:11" ht="12.75">
      <c r="A64" s="15"/>
      <c r="B64" s="2"/>
      <c r="C64" s="2"/>
      <c r="I64" s="2"/>
      <c r="J64" s="2"/>
      <c r="K64" s="2"/>
    </row>
    <row r="65" spans="1:11" ht="12.75">
      <c r="A65" s="15"/>
      <c r="B65" s="2"/>
      <c r="C65" s="2"/>
      <c r="I65" s="2"/>
      <c r="J65" s="2"/>
      <c r="K65" s="2"/>
    </row>
    <row r="66" spans="1:11" ht="12.75">
      <c r="A66" s="15"/>
      <c r="B66" s="2"/>
      <c r="C66" s="2"/>
      <c r="I66" s="2"/>
      <c r="J66" s="2"/>
      <c r="K66" s="2"/>
    </row>
    <row r="67" spans="1:11" ht="12.75">
      <c r="A67" s="15"/>
      <c r="B67" s="2"/>
      <c r="C67" s="2"/>
      <c r="I67" s="2"/>
      <c r="J67" s="2"/>
      <c r="K67" s="2"/>
    </row>
    <row r="68" spans="1:11" ht="12.75">
      <c r="A68" s="15"/>
      <c r="B68" s="2"/>
      <c r="C68" s="2"/>
      <c r="I68" s="2"/>
      <c r="J68" s="2"/>
      <c r="K68" s="2"/>
    </row>
    <row r="69" spans="1:11" ht="12.75">
      <c r="A69" s="15"/>
      <c r="B69" s="2"/>
      <c r="C69" s="2"/>
      <c r="I69" s="2"/>
      <c r="J69" s="2"/>
      <c r="K69" s="2"/>
    </row>
    <row r="70" spans="1:11" ht="12.75">
      <c r="A70" s="15"/>
      <c r="B70" s="2"/>
      <c r="C70" s="2"/>
      <c r="I70" s="2"/>
      <c r="J70" s="2"/>
      <c r="K70" s="2"/>
    </row>
    <row r="71" spans="1:11" ht="12.75">
      <c r="A71" s="15"/>
      <c r="B71" s="2"/>
      <c r="C71" s="2"/>
      <c r="I71" s="2"/>
      <c r="J71" s="2"/>
      <c r="K71" s="2"/>
    </row>
    <row r="72" spans="1:11" ht="12.75">
      <c r="A72" s="15"/>
      <c r="B72" s="2"/>
      <c r="C72" s="2"/>
      <c r="I72" s="2"/>
      <c r="J72" s="2"/>
      <c r="K72" s="2"/>
    </row>
    <row r="73" spans="1:11" ht="12.75">
      <c r="A73" s="15"/>
      <c r="B73" s="2"/>
      <c r="C73" s="2"/>
      <c r="I73" s="2"/>
      <c r="J73" s="2"/>
      <c r="K73" s="2"/>
    </row>
    <row r="74" spans="1:11" ht="12.75">
      <c r="A74" s="15"/>
      <c r="B74" s="2"/>
      <c r="C74" s="2"/>
      <c r="I74" s="2"/>
      <c r="J74" s="2"/>
      <c r="K74" s="2"/>
    </row>
    <row r="75" spans="1:11" ht="12.75">
      <c r="A75" s="15"/>
      <c r="B75" s="2"/>
      <c r="C75" s="2"/>
      <c r="I75" s="2"/>
      <c r="J75" s="2"/>
      <c r="K75" s="2"/>
    </row>
    <row r="76" spans="1:11" ht="12.75">
      <c r="A76" s="15"/>
      <c r="B76" s="2"/>
      <c r="C76" s="2"/>
      <c r="I76" s="2"/>
      <c r="J76" s="2"/>
      <c r="K76" s="2"/>
    </row>
    <row r="77" spans="1:11" ht="12.75">
      <c r="A77" s="15"/>
      <c r="B77" s="2"/>
      <c r="C77" s="2"/>
      <c r="I77" s="2"/>
      <c r="J77" s="2"/>
      <c r="K77" s="2"/>
    </row>
    <row r="78" spans="1:11" ht="12.75">
      <c r="A78" s="15"/>
      <c r="B78" s="2"/>
      <c r="C78" s="2"/>
      <c r="I78" s="2"/>
      <c r="J78" s="2"/>
      <c r="K78" s="2"/>
    </row>
    <row r="79" spans="1:11" ht="12.75">
      <c r="A79" s="15"/>
      <c r="B79" s="2"/>
      <c r="C79" s="2"/>
      <c r="I79" s="2"/>
      <c r="J79" s="2"/>
      <c r="K79" s="2"/>
    </row>
    <row r="80" spans="1:11" ht="12.75">
      <c r="A80" s="15"/>
      <c r="B80" s="2"/>
      <c r="C80" s="2"/>
      <c r="I80" s="2"/>
      <c r="J80" s="2"/>
      <c r="K80" s="2"/>
    </row>
    <row r="81" spans="1:11" ht="12.75">
      <c r="A81" s="15"/>
      <c r="B81" s="2"/>
      <c r="C81" s="2"/>
      <c r="I81" s="2"/>
      <c r="J81" s="2"/>
      <c r="K81" s="2"/>
    </row>
    <row r="82" spans="1:11" ht="12.75">
      <c r="A82" s="15"/>
      <c r="B82" s="2"/>
      <c r="C82" s="2"/>
      <c r="I82" s="2"/>
      <c r="J82" s="2"/>
      <c r="K82" s="2"/>
    </row>
    <row r="83" spans="1:11" ht="12.75">
      <c r="A83" s="15"/>
      <c r="B83" s="2"/>
      <c r="C83" s="2"/>
      <c r="I83" s="2"/>
      <c r="J83" s="2"/>
      <c r="K83" s="2"/>
    </row>
    <row r="84" spans="1:11" ht="12.75">
      <c r="A84" s="15"/>
      <c r="B84" s="2"/>
      <c r="C84" s="2"/>
      <c r="I84" s="2"/>
      <c r="J84" s="2"/>
      <c r="K84" s="2"/>
    </row>
    <row r="85" spans="1:11" ht="12.75">
      <c r="A85" s="15"/>
      <c r="B85" s="2"/>
      <c r="C85" s="2"/>
      <c r="I85" s="2"/>
      <c r="J85" s="2"/>
      <c r="K85" s="2"/>
    </row>
    <row r="86" spans="1:11" ht="12.75">
      <c r="A86" s="15"/>
      <c r="B86" s="2"/>
      <c r="C86" s="2"/>
      <c r="I86" s="2"/>
      <c r="J86" s="2"/>
      <c r="K86" s="2"/>
    </row>
    <row r="87" spans="1:11" ht="12.75">
      <c r="A87" s="15"/>
      <c r="B87" s="2"/>
      <c r="C87" s="2"/>
      <c r="I87" s="2"/>
      <c r="J87" s="2"/>
      <c r="K87" s="2"/>
    </row>
    <row r="88" spans="1:11" ht="12.75">
      <c r="A88" s="15"/>
      <c r="B88" s="2"/>
      <c r="C88" s="2"/>
      <c r="I88" s="2"/>
      <c r="J88" s="2"/>
      <c r="K88" s="2"/>
    </row>
    <row r="89" spans="1:11" ht="12.75">
      <c r="A89" s="15"/>
      <c r="B89" s="2"/>
      <c r="C89" s="2"/>
      <c r="I89" s="2"/>
      <c r="J89" s="2"/>
      <c r="K89" s="2"/>
    </row>
    <row r="90" spans="1:11" ht="12.75">
      <c r="A90" s="15"/>
      <c r="B90" s="2"/>
      <c r="C90" s="2"/>
      <c r="I90" s="2"/>
      <c r="J90" s="2"/>
      <c r="K90" s="2"/>
    </row>
    <row r="91" spans="1:11" ht="12.75">
      <c r="A91" s="15"/>
      <c r="B91" s="2"/>
      <c r="C91" s="2"/>
      <c r="I91" s="2"/>
      <c r="J91" s="2"/>
      <c r="K91" s="2"/>
    </row>
    <row r="92" spans="1:11" ht="12.75">
      <c r="A92" s="15"/>
      <c r="B92" s="2"/>
      <c r="C92" s="2"/>
      <c r="I92" s="2"/>
      <c r="J92" s="2"/>
      <c r="K92" s="2"/>
    </row>
    <row r="93" spans="1:11" ht="12.75">
      <c r="A93" s="15"/>
      <c r="B93" s="2"/>
      <c r="C93" s="2"/>
      <c r="I93" s="2"/>
      <c r="J93" s="2"/>
      <c r="K93" s="2"/>
    </row>
    <row r="94" spans="1:11" ht="12.75">
      <c r="A94" s="15"/>
      <c r="B94" s="2"/>
      <c r="C94" s="2"/>
      <c r="I94" s="2"/>
      <c r="J94" s="2"/>
      <c r="K94" s="2"/>
    </row>
    <row r="95" spans="1:11" ht="12.75">
      <c r="A95" s="15"/>
      <c r="B95" s="2"/>
      <c r="C95" s="2"/>
      <c r="I95" s="2"/>
      <c r="J95" s="2"/>
      <c r="K95" s="2"/>
    </row>
    <row r="96" spans="1:11" ht="12.75">
      <c r="A96" s="15"/>
      <c r="B96" s="2"/>
      <c r="C96" s="2"/>
      <c r="I96" s="2"/>
      <c r="J96" s="2"/>
      <c r="K96" s="2"/>
    </row>
    <row r="97" spans="1:11" ht="12.75">
      <c r="A97" s="15"/>
      <c r="B97" s="2"/>
      <c r="C97" s="2"/>
      <c r="I97" s="2"/>
      <c r="J97" s="2"/>
      <c r="K97" s="2"/>
    </row>
    <row r="98" spans="1:11" ht="12.75">
      <c r="A98" s="15"/>
      <c r="B98" s="2"/>
      <c r="C98" s="2"/>
      <c r="I98" s="2"/>
      <c r="J98" s="2"/>
      <c r="K98" s="2"/>
    </row>
    <row r="99" spans="1:11" ht="12.75">
      <c r="A99" s="15"/>
      <c r="B99" s="2"/>
      <c r="C99" s="2"/>
      <c r="I99" s="2"/>
      <c r="J99" s="2"/>
      <c r="K99" s="2"/>
    </row>
    <row r="100" spans="1:11" ht="12.75">
      <c r="A100" s="15"/>
      <c r="B100" s="2"/>
      <c r="C100" s="2"/>
      <c r="I100" s="2"/>
      <c r="J100" s="2"/>
      <c r="K100" s="2"/>
    </row>
    <row r="101" spans="1:11" ht="12.75">
      <c r="A101" s="15"/>
      <c r="B101" s="2"/>
      <c r="C101" s="2"/>
      <c r="I101" s="2"/>
      <c r="J101" s="2"/>
      <c r="K101" s="2"/>
    </row>
    <row r="102" spans="1:11" ht="12.75">
      <c r="A102" s="15"/>
      <c r="B102" s="2"/>
      <c r="C102" s="2"/>
      <c r="I102" s="2"/>
      <c r="J102" s="2"/>
      <c r="K102" s="2"/>
    </row>
    <row r="103" spans="1:11" ht="12.75">
      <c r="A103" s="15"/>
      <c r="B103" s="2"/>
      <c r="C103" s="2"/>
      <c r="I103" s="2"/>
      <c r="J103" s="2"/>
      <c r="K103" s="2"/>
    </row>
    <row r="104" spans="1:11" ht="12.75">
      <c r="A104" s="15"/>
      <c r="B104" s="2"/>
      <c r="C104" s="2"/>
      <c r="I104" s="2"/>
      <c r="J104" s="2"/>
      <c r="K104" s="2"/>
    </row>
    <row r="105" spans="1:11" ht="12.75">
      <c r="A105" s="15"/>
      <c r="B105" s="2"/>
      <c r="C105" s="2"/>
      <c r="I105" s="2"/>
      <c r="J105" s="2"/>
      <c r="K105" s="2"/>
    </row>
    <row r="106" spans="1:11" ht="12.75">
      <c r="A106" s="15"/>
      <c r="B106" s="2"/>
      <c r="C106" s="2"/>
      <c r="I106" s="2"/>
      <c r="J106" s="2"/>
      <c r="K106" s="2"/>
    </row>
    <row r="107" spans="1:11" ht="12.75">
      <c r="A107" s="15"/>
      <c r="B107" s="2"/>
      <c r="C107" s="2"/>
      <c r="I107" s="2"/>
      <c r="J107" s="2"/>
      <c r="K107" s="2"/>
    </row>
    <row r="108" spans="1:11" ht="12.75">
      <c r="A108" s="15"/>
      <c r="B108" s="2"/>
      <c r="C108" s="2"/>
      <c r="I108" s="2"/>
      <c r="J108" s="2"/>
      <c r="K108" s="2"/>
    </row>
    <row r="109" spans="1:11" ht="12.75">
      <c r="A109" s="15"/>
      <c r="B109" s="2"/>
      <c r="C109" s="2"/>
      <c r="I109" s="2"/>
      <c r="J109" s="2"/>
      <c r="K109" s="2"/>
    </row>
    <row r="110" spans="1:11" ht="12.75">
      <c r="A110" s="15"/>
      <c r="B110" s="2"/>
      <c r="C110" s="2"/>
      <c r="I110" s="2"/>
      <c r="J110" s="2"/>
      <c r="K110" s="2"/>
    </row>
    <row r="111" spans="1:11" ht="12.75">
      <c r="A111" s="15"/>
      <c r="B111" s="2"/>
      <c r="C111" s="2"/>
      <c r="I111" s="2"/>
      <c r="J111" s="2"/>
      <c r="K111" s="2"/>
    </row>
    <row r="112" spans="1:11" ht="12.75">
      <c r="A112" s="15"/>
      <c r="B112" s="2"/>
      <c r="C112" s="2"/>
      <c r="I112" s="2"/>
      <c r="J112" s="2"/>
      <c r="K112" s="2"/>
    </row>
    <row r="113" spans="1:11" ht="12.75">
      <c r="A113" s="15"/>
      <c r="B113" s="2"/>
      <c r="C113" s="2"/>
      <c r="I113" s="2"/>
      <c r="J113" s="2"/>
      <c r="K113" s="2"/>
    </row>
    <row r="114" spans="1:11" ht="12.75">
      <c r="A114" s="15"/>
      <c r="B114" s="2"/>
      <c r="C114" s="2"/>
      <c r="I114" s="2"/>
      <c r="J114" s="2"/>
      <c r="K114" s="2"/>
    </row>
    <row r="115" spans="1:11" ht="12.75">
      <c r="A115" s="15"/>
      <c r="B115" s="2"/>
      <c r="C115" s="2"/>
      <c r="I115" s="2"/>
      <c r="J115" s="2"/>
      <c r="K115" s="2"/>
    </row>
    <row r="116" spans="1:11" ht="12.75">
      <c r="A116" s="15"/>
      <c r="B116" s="2"/>
      <c r="C116" s="2"/>
      <c r="I116" s="2"/>
      <c r="J116" s="2"/>
      <c r="K116" s="2"/>
    </row>
    <row r="117" spans="1:11" ht="12.75">
      <c r="A117" s="15"/>
      <c r="B117" s="2"/>
      <c r="C117" s="2"/>
      <c r="I117" s="2"/>
      <c r="J117" s="2"/>
      <c r="K117" s="2"/>
    </row>
    <row r="118" spans="1:11" ht="12.75">
      <c r="A118" s="15"/>
      <c r="B118" s="2"/>
      <c r="C118" s="2"/>
      <c r="I118" s="2"/>
      <c r="J118" s="2"/>
      <c r="K118" s="2"/>
    </row>
    <row r="119" spans="1:11" ht="12.75">
      <c r="A119" s="15"/>
      <c r="B119" s="2"/>
      <c r="C119" s="2"/>
      <c r="I119" s="2"/>
      <c r="J119" s="2"/>
      <c r="K119" s="2"/>
    </row>
    <row r="120" spans="1:11" ht="12.75">
      <c r="A120" s="15"/>
      <c r="B120" s="2"/>
      <c r="C120" s="2"/>
      <c r="I120" s="2"/>
      <c r="J120" s="2"/>
      <c r="K120" s="2"/>
    </row>
    <row r="121" spans="1:11" ht="12.75">
      <c r="A121" s="15"/>
      <c r="B121" s="2"/>
      <c r="C121" s="2"/>
      <c r="I121" s="2"/>
      <c r="J121" s="2"/>
      <c r="K121" s="2"/>
    </row>
    <row r="122" spans="1:11" ht="12.75">
      <c r="A122" s="15"/>
      <c r="B122" s="2"/>
      <c r="C122" s="2"/>
      <c r="I122" s="2"/>
      <c r="J122" s="2"/>
      <c r="K122" s="2"/>
    </row>
    <row r="123" spans="1:11" ht="12.75">
      <c r="A123" s="15"/>
      <c r="B123" s="2"/>
      <c r="C123" s="2"/>
      <c r="I123" s="2"/>
      <c r="J123" s="2"/>
      <c r="K123" s="2"/>
    </row>
    <row r="124" spans="1:11" ht="12.75">
      <c r="A124" s="15"/>
      <c r="B124" s="2"/>
      <c r="C124" s="2"/>
      <c r="I124" s="2"/>
      <c r="J124" s="2"/>
      <c r="K124" s="2"/>
    </row>
    <row r="125" spans="1:11" ht="12.75">
      <c r="A125" s="15"/>
      <c r="B125" s="2"/>
      <c r="C125" s="2"/>
      <c r="I125" s="2"/>
      <c r="J125" s="2"/>
      <c r="K125" s="2"/>
    </row>
    <row r="126" spans="1:11" ht="12.75">
      <c r="A126" s="15"/>
      <c r="B126" s="2"/>
      <c r="C126" s="2"/>
      <c r="I126" s="2"/>
      <c r="J126" s="2"/>
      <c r="K126" s="2"/>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row r="1603" ht="12.75">
      <c r="A1603" s="15"/>
    </row>
    <row r="1604" ht="12.75">
      <c r="A1604" s="15"/>
    </row>
    <row r="1605" ht="12.75">
      <c r="A1605" s="15"/>
    </row>
    <row r="1606" ht="12.75">
      <c r="A1606" s="15"/>
    </row>
    <row r="1607" ht="12.75">
      <c r="A1607" s="15"/>
    </row>
    <row r="1608" ht="12.75">
      <c r="A1608" s="15"/>
    </row>
    <row r="1609" ht="12.75">
      <c r="A1609" s="15"/>
    </row>
    <row r="1610" ht="12.75">
      <c r="A1610" s="15"/>
    </row>
    <row r="1611" ht="12.75">
      <c r="A1611" s="15"/>
    </row>
    <row r="1612" ht="12.75">
      <c r="A1612" s="15"/>
    </row>
    <row r="1613" ht="12.75">
      <c r="A1613" s="15"/>
    </row>
    <row r="1614" ht="12.75">
      <c r="A1614" s="15"/>
    </row>
    <row r="1615" ht="12.75">
      <c r="A1615" s="15"/>
    </row>
    <row r="1616" ht="12.75">
      <c r="A1616" s="15"/>
    </row>
    <row r="1617" ht="12.75">
      <c r="A1617" s="15"/>
    </row>
    <row r="1618" ht="12.75">
      <c r="A1618" s="15"/>
    </row>
    <row r="1619" ht="12.75">
      <c r="A1619" s="15"/>
    </row>
    <row r="1620" ht="12.75">
      <c r="A1620" s="15"/>
    </row>
    <row r="1621" ht="12.75">
      <c r="A1621" s="15"/>
    </row>
    <row r="1622" ht="12.75">
      <c r="A1622" s="15"/>
    </row>
    <row r="1623" ht="12.75">
      <c r="A1623" s="15"/>
    </row>
    <row r="1624" ht="12.75">
      <c r="A1624" s="15"/>
    </row>
    <row r="1625" ht="12.75">
      <c r="A1625" s="15"/>
    </row>
    <row r="1626" ht="12.75">
      <c r="A1626" s="15"/>
    </row>
    <row r="1627" ht="12.75">
      <c r="A1627" s="15"/>
    </row>
    <row r="1628" ht="12.75">
      <c r="A1628" s="15"/>
    </row>
    <row r="1629" ht="12.75">
      <c r="A1629" s="15"/>
    </row>
    <row r="1630" ht="12.75">
      <c r="A1630" s="15"/>
    </row>
    <row r="1631" ht="12.75">
      <c r="A1631" s="15"/>
    </row>
    <row r="1632" ht="12.75">
      <c r="A1632" s="15"/>
    </row>
    <row r="1633" ht="12.75">
      <c r="A1633" s="15"/>
    </row>
    <row r="1634" ht="12.75">
      <c r="A1634" s="15"/>
    </row>
    <row r="1635" ht="12.75">
      <c r="A1635" s="15"/>
    </row>
    <row r="1636" ht="12.75">
      <c r="A1636" s="15"/>
    </row>
    <row r="1637" ht="12.75">
      <c r="A1637" s="15"/>
    </row>
    <row r="1638" ht="12.75">
      <c r="A1638" s="15"/>
    </row>
    <row r="1639" ht="12.75">
      <c r="A1639" s="15"/>
    </row>
    <row r="1640" ht="12.75">
      <c r="A1640" s="15"/>
    </row>
    <row r="1641" ht="12.75">
      <c r="A1641" s="15"/>
    </row>
    <row r="1642" ht="12.75">
      <c r="A1642" s="15"/>
    </row>
    <row r="1643" ht="12.75">
      <c r="A1643" s="15"/>
    </row>
    <row r="1644" ht="12.75">
      <c r="A1644" s="15"/>
    </row>
    <row r="1645" ht="12.75">
      <c r="A1645" s="15"/>
    </row>
    <row r="1646" ht="12.75">
      <c r="A1646" s="15"/>
    </row>
    <row r="1647" ht="12.75">
      <c r="A1647" s="15"/>
    </row>
    <row r="1648" ht="12.75">
      <c r="A1648" s="15"/>
    </row>
    <row r="1649" ht="12.75">
      <c r="A1649" s="15"/>
    </row>
    <row r="1650" ht="12.75">
      <c r="A1650" s="15"/>
    </row>
    <row r="1651" ht="12.75">
      <c r="A1651" s="15"/>
    </row>
    <row r="1652" ht="12.75">
      <c r="A1652" s="15"/>
    </row>
    <row r="1653" ht="12.75">
      <c r="A1653" s="15"/>
    </row>
    <row r="1654" ht="12.75">
      <c r="A1654" s="15"/>
    </row>
    <row r="1655" ht="12.75">
      <c r="A1655" s="15"/>
    </row>
    <row r="1656" ht="12.75">
      <c r="A1656" s="15"/>
    </row>
    <row r="1657" ht="12.75">
      <c r="A1657" s="15"/>
    </row>
    <row r="1658" ht="12.75">
      <c r="A1658" s="15"/>
    </row>
    <row r="1659" ht="12.75">
      <c r="A1659" s="15"/>
    </row>
    <row r="1660" ht="12.75">
      <c r="A1660" s="15"/>
    </row>
    <row r="1661" ht="12.75">
      <c r="A1661" s="15"/>
    </row>
    <row r="1662" ht="12.75">
      <c r="A1662" s="15"/>
    </row>
    <row r="1663" ht="12.75">
      <c r="A1663" s="15"/>
    </row>
    <row r="1664" ht="12.75">
      <c r="A1664" s="15"/>
    </row>
    <row r="1665" ht="12.75">
      <c r="A1665" s="15"/>
    </row>
    <row r="1666" ht="12.75">
      <c r="A1666" s="15"/>
    </row>
    <row r="1667" ht="12.75">
      <c r="A1667" s="15"/>
    </row>
    <row r="1668" ht="12.75">
      <c r="A1668" s="15"/>
    </row>
    <row r="1669" ht="12.75">
      <c r="A1669" s="15"/>
    </row>
    <row r="1670" ht="12.75">
      <c r="A1670" s="15"/>
    </row>
    <row r="1671" ht="12.75">
      <c r="A1671" s="15"/>
    </row>
    <row r="1672" ht="12.75">
      <c r="A1672" s="15"/>
    </row>
    <row r="1673" ht="12.75">
      <c r="A1673" s="15"/>
    </row>
    <row r="1674" ht="12.75">
      <c r="A1674" s="15"/>
    </row>
    <row r="1675" ht="12.75">
      <c r="A1675" s="15"/>
    </row>
    <row r="1676" ht="12.75">
      <c r="A1676" s="15"/>
    </row>
    <row r="1677" ht="12.75">
      <c r="A1677" s="15"/>
    </row>
    <row r="1678" ht="12.75">
      <c r="A1678" s="15"/>
    </row>
    <row r="1679" ht="12.75">
      <c r="A1679" s="15"/>
    </row>
    <row r="1680" ht="12.75">
      <c r="A1680" s="15"/>
    </row>
    <row r="1681" ht="12.75">
      <c r="A1681" s="15"/>
    </row>
    <row r="1682" ht="12.75">
      <c r="A1682" s="15"/>
    </row>
    <row r="1683" ht="12.75">
      <c r="A1683" s="15"/>
    </row>
    <row r="1684" ht="12.75">
      <c r="A1684" s="15"/>
    </row>
    <row r="1685" ht="12.75">
      <c r="A1685" s="15"/>
    </row>
    <row r="1686" ht="12.75">
      <c r="A1686" s="15"/>
    </row>
    <row r="1687" ht="12.75">
      <c r="A1687" s="15"/>
    </row>
    <row r="1688" ht="12.75">
      <c r="A1688" s="15"/>
    </row>
    <row r="1689" ht="12.75">
      <c r="A1689" s="15"/>
    </row>
    <row r="1690" ht="12.75">
      <c r="A1690" s="15"/>
    </row>
    <row r="1691" ht="12.75">
      <c r="A1691" s="15"/>
    </row>
    <row r="1692" ht="12.75">
      <c r="A1692" s="15"/>
    </row>
    <row r="1693" ht="12.75">
      <c r="A1693" s="15"/>
    </row>
    <row r="1694" ht="12.75">
      <c r="A1694" s="15"/>
    </row>
    <row r="1695" ht="12.75">
      <c r="A1695" s="15"/>
    </row>
    <row r="1696" ht="12.75">
      <c r="A1696" s="15"/>
    </row>
    <row r="1697" ht="12.75">
      <c r="A1697" s="15"/>
    </row>
    <row r="1698" ht="12.75">
      <c r="A1698" s="15"/>
    </row>
    <row r="1699" ht="12.75">
      <c r="A1699" s="15"/>
    </row>
    <row r="1700" ht="12.75">
      <c r="A1700" s="15"/>
    </row>
    <row r="1701" ht="12.75">
      <c r="A1701" s="15"/>
    </row>
    <row r="1702" ht="12.75">
      <c r="A1702" s="15"/>
    </row>
    <row r="1703" ht="12.75">
      <c r="A1703" s="15"/>
    </row>
    <row r="1704" ht="12.75">
      <c r="A1704" s="15"/>
    </row>
    <row r="1705" ht="12.75">
      <c r="A1705" s="15"/>
    </row>
    <row r="1706" ht="12.75">
      <c r="A1706" s="15"/>
    </row>
    <row r="1707" ht="12.75">
      <c r="A1707" s="15"/>
    </row>
    <row r="1708" ht="12.75">
      <c r="A1708" s="15"/>
    </row>
    <row r="1709" ht="12.75">
      <c r="A1709" s="15"/>
    </row>
    <row r="1710" ht="12.75">
      <c r="A1710" s="15"/>
    </row>
    <row r="1711" ht="12.75">
      <c r="A1711" s="15"/>
    </row>
    <row r="1712" ht="12.75">
      <c r="A1712" s="15"/>
    </row>
    <row r="1713" ht="12.75">
      <c r="A1713" s="15"/>
    </row>
    <row r="1714" ht="12.75">
      <c r="A1714" s="15"/>
    </row>
    <row r="1715" ht="12.75">
      <c r="A1715" s="15"/>
    </row>
    <row r="1716" ht="12.75">
      <c r="A1716" s="15"/>
    </row>
    <row r="1717" ht="12.75">
      <c r="A1717" s="15"/>
    </row>
    <row r="1718" ht="12.75">
      <c r="A1718" s="15"/>
    </row>
    <row r="1719" ht="12.75">
      <c r="A1719" s="15"/>
    </row>
    <row r="1720" ht="12.75">
      <c r="A1720" s="15"/>
    </row>
    <row r="1721" ht="12.75">
      <c r="A1721" s="15"/>
    </row>
    <row r="1722" ht="12.75">
      <c r="A1722" s="15"/>
    </row>
    <row r="1723" ht="12.75">
      <c r="A1723" s="15"/>
    </row>
    <row r="1724" ht="12.75">
      <c r="A1724" s="15"/>
    </row>
    <row r="1725" ht="12.75">
      <c r="A1725" s="15"/>
    </row>
    <row r="1726" ht="12.75">
      <c r="A1726" s="15"/>
    </row>
    <row r="1727" ht="12.75">
      <c r="A1727" s="15"/>
    </row>
    <row r="1728" ht="12.75">
      <c r="A1728" s="15"/>
    </row>
    <row r="1729" ht="12.75">
      <c r="A1729" s="15"/>
    </row>
    <row r="1730" ht="12.75">
      <c r="A1730" s="15"/>
    </row>
    <row r="1731" ht="12.75">
      <c r="A1731" s="15"/>
    </row>
    <row r="1732" ht="12.75">
      <c r="A1732" s="15"/>
    </row>
    <row r="1733" ht="12.75">
      <c r="A1733" s="15"/>
    </row>
    <row r="1734" ht="12.75">
      <c r="A1734" s="15"/>
    </row>
    <row r="1735" ht="12.75">
      <c r="A1735" s="15"/>
    </row>
    <row r="1736" ht="12.75">
      <c r="A1736" s="15"/>
    </row>
    <row r="1737" ht="12.75">
      <c r="A1737" s="15"/>
    </row>
    <row r="1738" ht="12.75">
      <c r="A1738" s="15"/>
    </row>
    <row r="1739" ht="12.75">
      <c r="A1739" s="15"/>
    </row>
    <row r="1740" ht="12.75">
      <c r="A1740" s="15"/>
    </row>
    <row r="1741" ht="12.75">
      <c r="A1741" s="15"/>
    </row>
    <row r="1742" ht="12.75">
      <c r="A1742" s="15"/>
    </row>
    <row r="1743" ht="12.75">
      <c r="A1743" s="15"/>
    </row>
    <row r="1744" ht="12.75">
      <c r="A1744" s="15"/>
    </row>
    <row r="1745" ht="12.75">
      <c r="A1745" s="15"/>
    </row>
    <row r="1746" ht="12.75">
      <c r="A1746" s="15"/>
    </row>
    <row r="1747" ht="12.75">
      <c r="A1747" s="15"/>
    </row>
    <row r="1748" ht="12.75">
      <c r="A1748" s="15"/>
    </row>
    <row r="1749" ht="12.75">
      <c r="A1749" s="15"/>
    </row>
    <row r="1750" ht="12.75">
      <c r="A1750" s="15"/>
    </row>
    <row r="1751" ht="12.75">
      <c r="A1751" s="15"/>
    </row>
    <row r="1752" ht="12.75">
      <c r="A1752" s="15"/>
    </row>
    <row r="1753" ht="12.75">
      <c r="A1753" s="15"/>
    </row>
    <row r="1754" ht="12.75">
      <c r="A1754" s="15"/>
    </row>
    <row r="1755" ht="12.75">
      <c r="A1755" s="15"/>
    </row>
    <row r="1756" ht="12.75">
      <c r="A1756" s="15"/>
    </row>
    <row r="1757" ht="12.75">
      <c r="A1757" s="15"/>
    </row>
    <row r="1758" ht="12.75">
      <c r="A1758" s="15"/>
    </row>
    <row r="1759" ht="12.75">
      <c r="A1759" s="15"/>
    </row>
    <row r="1760" ht="12.75">
      <c r="A1760" s="15"/>
    </row>
    <row r="1761" ht="12.75">
      <c r="A1761" s="15"/>
    </row>
    <row r="1762" ht="12.75">
      <c r="A1762" s="15"/>
    </row>
    <row r="1763" ht="12.75">
      <c r="A1763" s="15"/>
    </row>
    <row r="1764" ht="12.75">
      <c r="A1764" s="15"/>
    </row>
    <row r="1765" ht="12.75">
      <c r="A1765" s="15"/>
    </row>
    <row r="1766" ht="12.75">
      <c r="A1766" s="15"/>
    </row>
    <row r="1767" ht="12.75">
      <c r="A1767" s="15"/>
    </row>
    <row r="1768" ht="12.75">
      <c r="A1768" s="15"/>
    </row>
    <row r="1769" ht="12.75">
      <c r="A1769" s="15"/>
    </row>
    <row r="1770" ht="12.75">
      <c r="A1770" s="15"/>
    </row>
    <row r="1771" ht="12.75">
      <c r="A1771" s="15"/>
    </row>
    <row r="1772" ht="12.75">
      <c r="A1772" s="15"/>
    </row>
    <row r="1773" ht="12.75">
      <c r="A1773" s="15"/>
    </row>
    <row r="1774" ht="12.75">
      <c r="A1774" s="15"/>
    </row>
    <row r="1775" ht="12.75">
      <c r="A1775" s="15"/>
    </row>
    <row r="1776" ht="12.75">
      <c r="A1776" s="15"/>
    </row>
    <row r="1777" ht="12.75">
      <c r="A1777" s="15"/>
    </row>
    <row r="1778" ht="12.75">
      <c r="A1778" s="15"/>
    </row>
    <row r="1779" ht="12.75">
      <c r="A1779" s="15"/>
    </row>
    <row r="1780" ht="12.75">
      <c r="A1780" s="15"/>
    </row>
    <row r="1781" ht="12.75">
      <c r="A1781" s="15"/>
    </row>
    <row r="1782" ht="12.75">
      <c r="A1782" s="15"/>
    </row>
    <row r="1783" ht="12.75">
      <c r="A1783" s="15"/>
    </row>
    <row r="1784" ht="12.75">
      <c r="A1784" s="15"/>
    </row>
    <row r="1785" ht="12.75">
      <c r="A1785" s="15"/>
    </row>
    <row r="1786" ht="12.75">
      <c r="A1786" s="15"/>
    </row>
    <row r="1787" ht="12.75">
      <c r="A1787" s="15"/>
    </row>
    <row r="1788" ht="12.75">
      <c r="A1788" s="15"/>
    </row>
    <row r="1789" ht="12.75">
      <c r="A1789" s="15"/>
    </row>
    <row r="1790" ht="12.75">
      <c r="A1790" s="15"/>
    </row>
    <row r="1791" ht="12.75">
      <c r="A1791" s="15"/>
    </row>
    <row r="1792" ht="12.75">
      <c r="A1792" s="15"/>
    </row>
    <row r="1793" ht="12.75">
      <c r="A1793" s="15"/>
    </row>
    <row r="1794" ht="12.75">
      <c r="A1794" s="15"/>
    </row>
    <row r="1795" ht="12.75">
      <c r="A1795" s="15"/>
    </row>
    <row r="1796" ht="12.75">
      <c r="A1796" s="15"/>
    </row>
    <row r="1797" ht="12.75">
      <c r="A1797" s="15"/>
    </row>
    <row r="1798" ht="12.75">
      <c r="A1798" s="15"/>
    </row>
    <row r="1799" ht="12.75">
      <c r="A1799" s="15"/>
    </row>
    <row r="1800" ht="12.75">
      <c r="A1800" s="15"/>
    </row>
    <row r="1801" ht="12.75">
      <c r="A1801" s="15"/>
    </row>
    <row r="1802" ht="12.75">
      <c r="A1802" s="15"/>
    </row>
    <row r="1803" ht="12.75">
      <c r="A1803" s="15"/>
    </row>
    <row r="1804" ht="12.75">
      <c r="A1804" s="15"/>
    </row>
    <row r="1805" ht="12.75">
      <c r="A1805" s="15"/>
    </row>
    <row r="1806" ht="12.75">
      <c r="A1806" s="15"/>
    </row>
    <row r="1807" ht="12.75">
      <c r="A1807" s="15"/>
    </row>
    <row r="1808" ht="12.75">
      <c r="A1808" s="15"/>
    </row>
    <row r="1809" ht="12.75">
      <c r="A1809" s="15"/>
    </row>
    <row r="1810" ht="12.75">
      <c r="A1810" s="15"/>
    </row>
    <row r="1811" ht="12.75">
      <c r="A1811" s="15"/>
    </row>
    <row r="1812" ht="12.75">
      <c r="A1812" s="15"/>
    </row>
    <row r="1813" ht="12.75">
      <c r="A1813" s="15"/>
    </row>
    <row r="1814" ht="12.75">
      <c r="A1814" s="15"/>
    </row>
    <row r="1815" ht="12.75">
      <c r="A1815" s="15"/>
    </row>
    <row r="1816" ht="12.75">
      <c r="A1816" s="15"/>
    </row>
    <row r="1817" ht="12.75">
      <c r="A1817" s="15"/>
    </row>
    <row r="1818" ht="12.75">
      <c r="A1818" s="15"/>
    </row>
    <row r="1819" ht="12.75">
      <c r="A1819" s="15"/>
    </row>
    <row r="1820" ht="12.75">
      <c r="A1820" s="15"/>
    </row>
    <row r="1821" ht="12.75">
      <c r="A1821" s="15"/>
    </row>
    <row r="1822" ht="12.75">
      <c r="A1822" s="15"/>
    </row>
    <row r="1823" ht="12.75">
      <c r="A1823" s="15"/>
    </row>
    <row r="1824" ht="12.75">
      <c r="A1824" s="15"/>
    </row>
    <row r="1825" ht="12.75">
      <c r="A1825" s="15"/>
    </row>
    <row r="1826" ht="12.75">
      <c r="A1826" s="15"/>
    </row>
    <row r="1827" ht="12.75">
      <c r="A1827" s="15"/>
    </row>
    <row r="1828" ht="12.75">
      <c r="A1828" s="15"/>
    </row>
    <row r="1829" ht="12.75">
      <c r="A1829" s="15"/>
    </row>
    <row r="1830" ht="12.75">
      <c r="A1830" s="15"/>
    </row>
    <row r="1831" ht="12.75">
      <c r="A1831" s="15"/>
    </row>
    <row r="1832" ht="12.75">
      <c r="A1832" s="15"/>
    </row>
    <row r="1833" ht="12.75">
      <c r="A1833" s="15"/>
    </row>
    <row r="1834" ht="12.75">
      <c r="A1834" s="15"/>
    </row>
    <row r="1835" ht="12.75">
      <c r="A1835" s="15"/>
    </row>
    <row r="1836" ht="12.75">
      <c r="A1836" s="15"/>
    </row>
    <row r="1837" ht="12.75">
      <c r="A1837" s="15"/>
    </row>
    <row r="1838" ht="12.75">
      <c r="A1838" s="15"/>
    </row>
    <row r="1839" ht="12.75">
      <c r="A1839" s="15"/>
    </row>
    <row r="1840" ht="12.75">
      <c r="A1840" s="15"/>
    </row>
    <row r="1841" ht="12.75">
      <c r="A1841" s="15"/>
    </row>
    <row r="1842" ht="12.75">
      <c r="A1842" s="15"/>
    </row>
    <row r="1843" ht="12.75">
      <c r="A1843" s="15"/>
    </row>
    <row r="1844" ht="12.75">
      <c r="A1844" s="15"/>
    </row>
    <row r="1845" ht="12.75">
      <c r="A1845" s="15"/>
    </row>
    <row r="1846" ht="12.75">
      <c r="A1846" s="15"/>
    </row>
    <row r="1847" ht="12.75">
      <c r="A1847" s="15"/>
    </row>
    <row r="1848" ht="12.75">
      <c r="A1848" s="15"/>
    </row>
    <row r="1849" ht="12.75">
      <c r="A1849" s="15"/>
    </row>
    <row r="1850" ht="12.75">
      <c r="A1850" s="15"/>
    </row>
    <row r="1851" ht="12.75">
      <c r="A1851" s="15"/>
    </row>
    <row r="1852" ht="12.75">
      <c r="A1852" s="15"/>
    </row>
    <row r="1853" ht="12.75">
      <c r="A1853" s="15"/>
    </row>
    <row r="1854" ht="12.75">
      <c r="A1854" s="15"/>
    </row>
    <row r="1855" ht="12.75">
      <c r="A1855" s="15"/>
    </row>
    <row r="1856" ht="12.75">
      <c r="A1856" s="15"/>
    </row>
    <row r="1857" ht="12.75">
      <c r="A1857" s="15"/>
    </row>
    <row r="1858" ht="12.75">
      <c r="A1858" s="15"/>
    </row>
    <row r="1859" ht="12.75">
      <c r="A1859" s="15"/>
    </row>
    <row r="1860" ht="12.75">
      <c r="A1860" s="15"/>
    </row>
    <row r="1861" ht="12.75">
      <c r="A1861" s="15"/>
    </row>
    <row r="1862" ht="12.75">
      <c r="A1862" s="15"/>
    </row>
    <row r="1863" ht="12.75">
      <c r="A1863" s="15"/>
    </row>
    <row r="1864" ht="12.75">
      <c r="A1864" s="15"/>
    </row>
    <row r="1865" ht="12.75">
      <c r="A1865" s="15"/>
    </row>
    <row r="1866" ht="12.75">
      <c r="A1866" s="15"/>
    </row>
    <row r="1867" ht="12.75">
      <c r="A1867" s="15"/>
    </row>
    <row r="1868" ht="12.75">
      <c r="A1868" s="15"/>
    </row>
    <row r="1869" ht="12.75">
      <c r="A1869" s="15"/>
    </row>
    <row r="1870" ht="12.75">
      <c r="A1870" s="15"/>
    </row>
    <row r="1871" ht="12.75">
      <c r="A1871" s="15"/>
    </row>
    <row r="1872" ht="12.75">
      <c r="A1872" s="15"/>
    </row>
    <row r="1873" ht="12.75">
      <c r="A1873" s="15"/>
    </row>
    <row r="1874" ht="12.75">
      <c r="A1874" s="15"/>
    </row>
    <row r="1875" ht="12.75">
      <c r="A1875" s="15"/>
    </row>
    <row r="1876" ht="12.75">
      <c r="A1876" s="15"/>
    </row>
    <row r="1877" ht="12.75">
      <c r="A1877" s="15"/>
    </row>
    <row r="1878" ht="12.75">
      <c r="A1878" s="15"/>
    </row>
    <row r="1879" ht="12.75">
      <c r="A1879" s="15"/>
    </row>
    <row r="1880" ht="12.75">
      <c r="A1880" s="15"/>
    </row>
    <row r="1881" ht="12.75">
      <c r="A1881" s="15"/>
    </row>
    <row r="1882" ht="12.75">
      <c r="A1882" s="15"/>
    </row>
    <row r="1883" ht="12.75">
      <c r="A1883" s="15"/>
    </row>
    <row r="1884" ht="12.75">
      <c r="A1884" s="15"/>
    </row>
    <row r="1885" ht="12.75">
      <c r="A1885" s="15"/>
    </row>
    <row r="1886" ht="12.75">
      <c r="A1886" s="15"/>
    </row>
    <row r="1887" ht="12.75">
      <c r="A1887" s="15"/>
    </row>
    <row r="1888" ht="12.75">
      <c r="A1888" s="15"/>
    </row>
    <row r="1889" ht="12.75">
      <c r="A1889" s="15"/>
    </row>
    <row r="1890" ht="12.75">
      <c r="A1890" s="15"/>
    </row>
    <row r="1891" ht="12.75">
      <c r="A1891" s="15"/>
    </row>
    <row r="1892" ht="12.75">
      <c r="A1892" s="15"/>
    </row>
    <row r="1893" ht="12.75">
      <c r="A1893" s="15"/>
    </row>
    <row r="1894" ht="12.75">
      <c r="A1894" s="15"/>
    </row>
    <row r="1895" ht="12.75">
      <c r="A1895" s="15"/>
    </row>
    <row r="1896" ht="12.75">
      <c r="A1896" s="15"/>
    </row>
    <row r="1897" ht="12.75">
      <c r="A1897" s="15"/>
    </row>
    <row r="1898" ht="12.75">
      <c r="A1898" s="15"/>
    </row>
    <row r="1899" ht="12.75">
      <c r="A1899" s="15"/>
    </row>
    <row r="1900" ht="12.75">
      <c r="A1900" s="15"/>
    </row>
    <row r="1901" ht="12.75">
      <c r="A1901" s="15"/>
    </row>
    <row r="1902" ht="12.75">
      <c r="A1902" s="15"/>
    </row>
    <row r="1903" ht="12.75">
      <c r="A1903" s="15"/>
    </row>
    <row r="1904" ht="12.75">
      <c r="A1904" s="15"/>
    </row>
    <row r="1905" ht="12.75">
      <c r="A1905" s="15"/>
    </row>
    <row r="1906" ht="12.75">
      <c r="A1906" s="15"/>
    </row>
    <row r="1907" ht="12.75">
      <c r="A1907" s="15"/>
    </row>
    <row r="1908" ht="12.75">
      <c r="A1908" s="15"/>
    </row>
    <row r="1909" ht="12.75">
      <c r="A1909" s="15"/>
    </row>
    <row r="1910" ht="12.75">
      <c r="A1910" s="15"/>
    </row>
    <row r="1911" ht="12.75">
      <c r="A1911" s="15"/>
    </row>
    <row r="1912" ht="12.75">
      <c r="A1912" s="15"/>
    </row>
    <row r="1913" ht="12.75">
      <c r="A1913" s="15"/>
    </row>
    <row r="1914" ht="12.75">
      <c r="A1914" s="15"/>
    </row>
    <row r="1915" ht="12.75">
      <c r="A1915" s="15"/>
    </row>
    <row r="1916" ht="12.75">
      <c r="A1916" s="15"/>
    </row>
    <row r="1917" ht="12.75">
      <c r="A1917" s="15"/>
    </row>
    <row r="1918" ht="12.75">
      <c r="A1918" s="15"/>
    </row>
    <row r="1919" ht="12.75">
      <c r="A1919" s="15"/>
    </row>
    <row r="1920" ht="12.75">
      <c r="A1920" s="15"/>
    </row>
    <row r="1921" ht="12.75">
      <c r="A1921" s="15"/>
    </row>
    <row r="1922" ht="12.75">
      <c r="A1922" s="15"/>
    </row>
    <row r="1923" ht="12.75">
      <c r="A1923" s="15"/>
    </row>
    <row r="1924" ht="12.75">
      <c r="A1924" s="15"/>
    </row>
    <row r="1925" ht="12.75">
      <c r="A1925" s="15"/>
    </row>
    <row r="1926" ht="12.75">
      <c r="A1926" s="15"/>
    </row>
    <row r="1927" ht="12.75">
      <c r="A1927" s="15"/>
    </row>
    <row r="1928" ht="12.75">
      <c r="A1928" s="15"/>
    </row>
    <row r="1929" ht="12.75">
      <c r="A1929" s="15"/>
    </row>
    <row r="1930" ht="12.75">
      <c r="A1930" s="15"/>
    </row>
    <row r="1931" ht="12.75">
      <c r="A1931" s="15"/>
    </row>
    <row r="1932" ht="12.75">
      <c r="A1932" s="15"/>
    </row>
    <row r="1933" ht="12.75">
      <c r="A1933" s="15"/>
    </row>
    <row r="1934" ht="12.75">
      <c r="A1934" s="15"/>
    </row>
    <row r="1935" ht="12.75">
      <c r="A1935" s="15"/>
    </row>
    <row r="1936" ht="12.75">
      <c r="A1936" s="15"/>
    </row>
    <row r="1937" ht="12.75">
      <c r="A1937" s="15"/>
    </row>
    <row r="1938" ht="12.75">
      <c r="A1938" s="15"/>
    </row>
    <row r="1939" ht="12.75">
      <c r="A1939" s="15"/>
    </row>
    <row r="1940" ht="12.75">
      <c r="A1940" s="15"/>
    </row>
    <row r="1941" ht="12.75">
      <c r="A1941" s="15"/>
    </row>
    <row r="1942" ht="12.75">
      <c r="A1942" s="15"/>
    </row>
    <row r="1943" ht="12.75">
      <c r="A1943" s="15"/>
    </row>
    <row r="1944" ht="12.75">
      <c r="A1944" s="15"/>
    </row>
    <row r="1945" ht="12.75">
      <c r="A1945" s="15"/>
    </row>
    <row r="1946" ht="12.75">
      <c r="A1946" s="15"/>
    </row>
    <row r="1947" ht="12.75">
      <c r="A1947" s="15"/>
    </row>
    <row r="1948" ht="12.75">
      <c r="A1948" s="15"/>
    </row>
    <row r="1949" ht="12.75">
      <c r="A1949" s="15"/>
    </row>
    <row r="1950" ht="12.75">
      <c r="A1950" s="15"/>
    </row>
    <row r="1951" ht="12.75">
      <c r="A1951" s="15"/>
    </row>
    <row r="1952" ht="12.75">
      <c r="A1952" s="15"/>
    </row>
    <row r="1953" ht="12.75">
      <c r="A1953" s="15"/>
    </row>
    <row r="1954" ht="12.75">
      <c r="A1954" s="15"/>
    </row>
    <row r="1955" ht="12.75">
      <c r="A1955" s="15"/>
    </row>
    <row r="1956" ht="12.75">
      <c r="A1956" s="15"/>
    </row>
    <row r="1957" ht="12.75">
      <c r="A1957" s="15"/>
    </row>
    <row r="1958" ht="12.75">
      <c r="A1958" s="15"/>
    </row>
    <row r="1959" ht="12.75">
      <c r="A1959" s="15"/>
    </row>
    <row r="1960" ht="12.75">
      <c r="A1960" s="15"/>
    </row>
    <row r="1961" ht="12.75">
      <c r="A1961" s="15"/>
    </row>
    <row r="1962" ht="12.75">
      <c r="A1962" s="15"/>
    </row>
    <row r="1963" ht="12.75">
      <c r="A1963" s="15"/>
    </row>
    <row r="1964" ht="12.75">
      <c r="A1964" s="15"/>
    </row>
    <row r="1965" ht="12.75">
      <c r="A1965" s="15"/>
    </row>
    <row r="1966" ht="12.75">
      <c r="A1966" s="15"/>
    </row>
    <row r="1967" ht="12.75">
      <c r="A1967" s="15"/>
    </row>
    <row r="1968" ht="12.75">
      <c r="A1968" s="15"/>
    </row>
    <row r="1969" ht="12.75">
      <c r="A1969" s="15"/>
    </row>
    <row r="1970" ht="12.75">
      <c r="A1970" s="15"/>
    </row>
    <row r="1971" ht="12.75">
      <c r="A1971" s="15"/>
    </row>
    <row r="1972" ht="12.75">
      <c r="A1972" s="15"/>
    </row>
    <row r="1973" ht="12.75">
      <c r="A1973" s="15"/>
    </row>
    <row r="1974" ht="12.75">
      <c r="A1974" s="15"/>
    </row>
    <row r="1975" ht="12.75">
      <c r="A1975" s="15"/>
    </row>
    <row r="1976" ht="12.75">
      <c r="A1976" s="15"/>
    </row>
    <row r="1977" ht="12.75">
      <c r="A1977" s="15"/>
    </row>
    <row r="1978" ht="12.75">
      <c r="A1978" s="15"/>
    </row>
    <row r="1979" ht="12.75">
      <c r="A1979" s="15"/>
    </row>
    <row r="1980" ht="12.75">
      <c r="A1980" s="15"/>
    </row>
    <row r="1981" ht="12.75">
      <c r="A1981" s="15"/>
    </row>
    <row r="1982" ht="12.75">
      <c r="A1982" s="15"/>
    </row>
    <row r="1983" ht="12.75">
      <c r="A1983" s="15"/>
    </row>
    <row r="1984" ht="12.75">
      <c r="A1984" s="15"/>
    </row>
    <row r="1985" ht="12.75">
      <c r="A1985" s="15"/>
    </row>
    <row r="1986" ht="12.75">
      <c r="A1986" s="15"/>
    </row>
    <row r="1987" ht="12.75">
      <c r="A1987" s="15"/>
    </row>
    <row r="1988" ht="12.75">
      <c r="A1988" s="15"/>
    </row>
    <row r="1989" ht="12.75">
      <c r="A1989" s="15"/>
    </row>
    <row r="1990" ht="12.75">
      <c r="A1990" s="15"/>
    </row>
    <row r="1991" ht="12.75">
      <c r="A1991" s="15"/>
    </row>
    <row r="1992" ht="12.75">
      <c r="A1992" s="15"/>
    </row>
    <row r="1993" ht="12.75">
      <c r="A1993" s="15"/>
    </row>
    <row r="1994" ht="12.75">
      <c r="A1994" s="15"/>
    </row>
    <row r="1995" ht="12.75">
      <c r="A1995" s="15"/>
    </row>
    <row r="1996" ht="12.75">
      <c r="A1996" s="15"/>
    </row>
    <row r="1997" ht="12.75">
      <c r="A1997" s="15"/>
    </row>
    <row r="1998" ht="12.75">
      <c r="A1998" s="15"/>
    </row>
    <row r="1999" ht="12.75">
      <c r="A1999" s="15"/>
    </row>
    <row r="2000" ht="12.75">
      <c r="A2000" s="15"/>
    </row>
    <row r="2001" ht="12.75">
      <c r="A2001" s="15"/>
    </row>
    <row r="2002" ht="12.75">
      <c r="A2002" s="15"/>
    </row>
    <row r="2003" ht="12.75">
      <c r="A2003" s="15"/>
    </row>
    <row r="2004" ht="12.75">
      <c r="A2004" s="15"/>
    </row>
    <row r="2005" ht="12.75">
      <c r="A2005" s="15"/>
    </row>
    <row r="2006" ht="12.75">
      <c r="A2006" s="15"/>
    </row>
    <row r="2007" ht="12.75">
      <c r="A2007" s="15"/>
    </row>
    <row r="2008" ht="12.75">
      <c r="A2008" s="15"/>
    </row>
    <row r="2009" ht="12.75">
      <c r="A2009" s="15"/>
    </row>
    <row r="2010" ht="12.75">
      <c r="A2010" s="15"/>
    </row>
    <row r="2011" ht="12.75">
      <c r="A2011" s="15"/>
    </row>
    <row r="2012" ht="12.75">
      <c r="A2012" s="15"/>
    </row>
    <row r="2013" ht="12.75">
      <c r="A2013" s="15"/>
    </row>
    <row r="2014" ht="12.75">
      <c r="A2014" s="15"/>
    </row>
    <row r="2015" ht="12.75">
      <c r="A2015" s="15"/>
    </row>
    <row r="2016" ht="12.75">
      <c r="A2016" s="15"/>
    </row>
    <row r="2017" ht="12.75">
      <c r="A2017" s="15"/>
    </row>
    <row r="2018" ht="12.75">
      <c r="A2018" s="15"/>
    </row>
    <row r="2019" ht="12.75">
      <c r="A2019" s="15"/>
    </row>
    <row r="2020" ht="12.75">
      <c r="A2020" s="15"/>
    </row>
    <row r="2021" ht="12.75">
      <c r="A2021" s="15"/>
    </row>
    <row r="2022" ht="12.75">
      <c r="A2022" s="15"/>
    </row>
    <row r="2023" ht="12.75">
      <c r="A2023" s="15"/>
    </row>
    <row r="2024" ht="12.75">
      <c r="A2024" s="15"/>
    </row>
    <row r="2025" ht="12.75">
      <c r="A2025" s="15"/>
    </row>
    <row r="2026" ht="12.75">
      <c r="A2026" s="15"/>
    </row>
    <row r="2027" ht="12.75">
      <c r="A2027" s="15"/>
    </row>
    <row r="2028" ht="12.75">
      <c r="A2028" s="15"/>
    </row>
    <row r="2029" ht="12.75">
      <c r="A2029" s="15"/>
    </row>
    <row r="2030" ht="12.75">
      <c r="A2030" s="15"/>
    </row>
    <row r="2031" ht="12.75">
      <c r="A2031" s="15"/>
    </row>
    <row r="2032" ht="12.75">
      <c r="A2032" s="15"/>
    </row>
    <row r="2033" ht="12.75">
      <c r="A2033" s="15"/>
    </row>
    <row r="2034" ht="12.75">
      <c r="A2034" s="15"/>
    </row>
    <row r="2035" ht="12.75">
      <c r="A2035" s="15"/>
    </row>
    <row r="2036" ht="12.75">
      <c r="A2036" s="15"/>
    </row>
    <row r="2037" ht="12.75">
      <c r="A2037" s="15"/>
    </row>
    <row r="2038" ht="12.75">
      <c r="A2038" s="15"/>
    </row>
    <row r="2039" ht="12.75">
      <c r="A2039" s="15"/>
    </row>
    <row r="2040" ht="12.75">
      <c r="A2040" s="15"/>
    </row>
    <row r="2041" ht="12.75">
      <c r="A2041" s="15"/>
    </row>
    <row r="2042" ht="12.75">
      <c r="A2042" s="15"/>
    </row>
    <row r="2043" ht="12.75">
      <c r="A2043" s="15"/>
    </row>
    <row r="2044" ht="12.75">
      <c r="A2044" s="15"/>
    </row>
    <row r="2045" ht="12.75">
      <c r="A2045" s="15"/>
    </row>
    <row r="2046" ht="12.75">
      <c r="A2046" s="15"/>
    </row>
    <row r="2047" ht="12.75">
      <c r="A2047" s="15"/>
    </row>
    <row r="2048" ht="12.75">
      <c r="A2048" s="15"/>
    </row>
    <row r="2049" ht="12.75">
      <c r="A2049" s="15"/>
    </row>
    <row r="2050" ht="12.75">
      <c r="A2050" s="15"/>
    </row>
    <row r="2051" ht="12.75">
      <c r="A2051" s="15"/>
    </row>
    <row r="2052" ht="12.75">
      <c r="A2052" s="15"/>
    </row>
    <row r="2053" ht="12.75">
      <c r="A2053" s="15"/>
    </row>
    <row r="2054" ht="12.75">
      <c r="A2054" s="15"/>
    </row>
    <row r="2055" ht="12.75">
      <c r="A2055" s="15"/>
    </row>
    <row r="2056" ht="12.75">
      <c r="A2056" s="15"/>
    </row>
    <row r="2057" ht="12.75">
      <c r="A2057" s="15"/>
    </row>
    <row r="2058" ht="12.75">
      <c r="A2058" s="15"/>
    </row>
    <row r="2059" ht="12.75">
      <c r="A2059" s="15"/>
    </row>
    <row r="2060" ht="12.75">
      <c r="A2060" s="15"/>
    </row>
    <row r="2061" ht="12.75">
      <c r="A2061" s="15"/>
    </row>
    <row r="2062" ht="12.75">
      <c r="A2062" s="15"/>
    </row>
    <row r="2063" ht="12.75">
      <c r="A2063" s="15"/>
    </row>
    <row r="2064" ht="12.75">
      <c r="A2064" s="15"/>
    </row>
    <row r="2065" ht="12.75">
      <c r="A2065" s="15"/>
    </row>
    <row r="2066" ht="12.75">
      <c r="A2066" s="15"/>
    </row>
    <row r="2067" ht="12.75">
      <c r="A2067" s="15"/>
    </row>
    <row r="2068" ht="12.75">
      <c r="A2068" s="15"/>
    </row>
    <row r="2069" ht="12.75">
      <c r="A2069" s="15"/>
    </row>
    <row r="2070" ht="12.75">
      <c r="A2070" s="15"/>
    </row>
    <row r="2071" ht="12.75">
      <c r="A2071" s="15"/>
    </row>
    <row r="2072" ht="12.75">
      <c r="A2072" s="15"/>
    </row>
    <row r="2073" ht="12.75">
      <c r="A2073" s="15"/>
    </row>
    <row r="2074" ht="12.75">
      <c r="A2074" s="15"/>
    </row>
    <row r="2075" ht="12.75">
      <c r="A2075" s="15"/>
    </row>
    <row r="2076" ht="12.75">
      <c r="A2076" s="15"/>
    </row>
    <row r="2077" ht="12.75">
      <c r="A2077" s="15"/>
    </row>
    <row r="2078" ht="12.75">
      <c r="A2078" s="15"/>
    </row>
    <row r="2079" ht="12.75">
      <c r="A2079" s="15"/>
    </row>
    <row r="2080" ht="12.75">
      <c r="A2080" s="15"/>
    </row>
    <row r="2081" ht="12.75">
      <c r="A2081" s="15"/>
    </row>
    <row r="2082" ht="12.75">
      <c r="A2082" s="15"/>
    </row>
    <row r="2083" ht="12.75">
      <c r="A2083" s="15"/>
    </row>
    <row r="2084" ht="12.75">
      <c r="A2084" s="15"/>
    </row>
    <row r="2085" ht="12.75">
      <c r="A2085" s="15"/>
    </row>
    <row r="2086" ht="12.75">
      <c r="A2086" s="15"/>
    </row>
    <row r="2087" ht="12.75">
      <c r="A2087" s="15"/>
    </row>
    <row r="2088" ht="12.75">
      <c r="A2088" s="15"/>
    </row>
    <row r="2089" ht="12.75">
      <c r="A2089" s="15"/>
    </row>
    <row r="2090" ht="12.75">
      <c r="A2090" s="15"/>
    </row>
    <row r="2091" ht="12.75">
      <c r="A2091" s="15"/>
    </row>
    <row r="2092" ht="12.75">
      <c r="A2092" s="15"/>
    </row>
    <row r="2093" ht="12.75">
      <c r="A2093" s="15"/>
    </row>
    <row r="2094" ht="12.75">
      <c r="A2094" s="15"/>
    </row>
    <row r="2095" ht="12.75">
      <c r="A2095" s="15"/>
    </row>
    <row r="2096" ht="12.75">
      <c r="A2096" s="15"/>
    </row>
    <row r="2097" ht="12.75">
      <c r="A2097" s="15"/>
    </row>
    <row r="2098" ht="12.75">
      <c r="A2098" s="15"/>
    </row>
    <row r="2099" ht="12.75">
      <c r="A2099" s="15"/>
    </row>
    <row r="2100" ht="12.75">
      <c r="A2100" s="15"/>
    </row>
    <row r="2101" ht="12.75">
      <c r="A2101" s="15"/>
    </row>
    <row r="2102" ht="12.75">
      <c r="A2102" s="15"/>
    </row>
    <row r="2103" ht="12.75">
      <c r="A2103" s="15"/>
    </row>
    <row r="2104" ht="12.75">
      <c r="A2104" s="15"/>
    </row>
    <row r="2105" ht="12.75">
      <c r="A2105" s="15"/>
    </row>
    <row r="2106" ht="12.75">
      <c r="A2106" s="15"/>
    </row>
    <row r="2107" ht="12.75">
      <c r="A2107" s="15"/>
    </row>
    <row r="2108" ht="12.75">
      <c r="A2108" s="15"/>
    </row>
    <row r="2109" ht="12.75">
      <c r="A2109" s="15"/>
    </row>
    <row r="2110" ht="12.75">
      <c r="A2110" s="15"/>
    </row>
    <row r="2111" ht="12.75">
      <c r="A2111" s="15"/>
    </row>
    <row r="2112" ht="12.75">
      <c r="A2112" s="15"/>
    </row>
    <row r="2113" ht="12.75">
      <c r="A2113" s="15"/>
    </row>
    <row r="2114" ht="12.75">
      <c r="A2114" s="15"/>
    </row>
    <row r="2115" ht="12.75">
      <c r="A2115" s="15"/>
    </row>
    <row r="2116" ht="12.75">
      <c r="A2116" s="15"/>
    </row>
    <row r="2117" ht="12.75">
      <c r="A2117" s="15"/>
    </row>
    <row r="2118" ht="12.75">
      <c r="A2118" s="15"/>
    </row>
    <row r="2119" ht="12.75">
      <c r="A2119" s="15"/>
    </row>
    <row r="2120" ht="12.75">
      <c r="A2120" s="15"/>
    </row>
    <row r="2121" ht="12.75">
      <c r="A2121" s="15"/>
    </row>
    <row r="2122" ht="12.75">
      <c r="A2122" s="15"/>
    </row>
    <row r="2123" ht="12.75">
      <c r="A2123" s="15"/>
    </row>
    <row r="2124" ht="12.75">
      <c r="A2124" s="15"/>
    </row>
    <row r="2125" ht="12.75">
      <c r="A2125" s="15"/>
    </row>
    <row r="2126" ht="12.75">
      <c r="A2126" s="15"/>
    </row>
    <row r="2127" ht="12.75">
      <c r="A2127" s="15"/>
    </row>
    <row r="2128" ht="12.75">
      <c r="A2128" s="15"/>
    </row>
    <row r="2129" ht="12.75">
      <c r="A2129" s="15"/>
    </row>
    <row r="2130" ht="12.75">
      <c r="A2130" s="15"/>
    </row>
    <row r="2131" ht="12.75">
      <c r="A2131" s="15"/>
    </row>
    <row r="2132" ht="12.75">
      <c r="A2132" s="15"/>
    </row>
    <row r="2133" ht="12.75">
      <c r="A2133" s="15"/>
    </row>
    <row r="2134" ht="12.75">
      <c r="A2134" s="15"/>
    </row>
    <row r="2135" ht="12.75">
      <c r="A2135" s="15"/>
    </row>
    <row r="2136" ht="12.75">
      <c r="A2136" s="15"/>
    </row>
    <row r="2137" ht="12.75">
      <c r="A2137" s="15"/>
    </row>
    <row r="2138" ht="12.75">
      <c r="A2138" s="15"/>
    </row>
    <row r="2139" ht="12.75">
      <c r="A2139" s="15"/>
    </row>
    <row r="2140" ht="12.75">
      <c r="A2140" s="15"/>
    </row>
    <row r="2141" ht="12.75">
      <c r="A2141" s="15"/>
    </row>
    <row r="2142" ht="12.75">
      <c r="A2142" s="15"/>
    </row>
    <row r="2143" ht="12.75">
      <c r="A2143" s="15"/>
    </row>
    <row r="2144" ht="12.75">
      <c r="A2144" s="15"/>
    </row>
    <row r="2145" ht="12.75">
      <c r="A2145" s="15"/>
    </row>
    <row r="2146" ht="12.75">
      <c r="A2146" s="15"/>
    </row>
    <row r="2147" ht="12.75">
      <c r="A2147" s="15"/>
    </row>
    <row r="2148" ht="12.75">
      <c r="A2148" s="15"/>
    </row>
    <row r="2149" ht="12.75">
      <c r="A2149" s="15"/>
    </row>
    <row r="2150" ht="12.75">
      <c r="A2150" s="15"/>
    </row>
    <row r="2151" ht="12.75">
      <c r="A2151" s="15"/>
    </row>
    <row r="2152" ht="12.75">
      <c r="A2152" s="15"/>
    </row>
    <row r="2153" ht="12.75">
      <c r="A2153" s="15"/>
    </row>
    <row r="2154" ht="12.75">
      <c r="A2154" s="15"/>
    </row>
    <row r="2155" ht="12.75">
      <c r="A2155" s="15"/>
    </row>
    <row r="2156" ht="12.75">
      <c r="A2156" s="15"/>
    </row>
    <row r="2157" ht="12.75">
      <c r="A2157" s="15"/>
    </row>
    <row r="2158" ht="12.75">
      <c r="A2158" s="15"/>
    </row>
    <row r="2159" ht="12.75">
      <c r="A2159" s="15"/>
    </row>
    <row r="2160" ht="12.75">
      <c r="A2160" s="15"/>
    </row>
    <row r="2161" ht="12.75">
      <c r="A2161" s="15"/>
    </row>
    <row r="2162" ht="12.75">
      <c r="A2162" s="15"/>
    </row>
    <row r="2163" ht="12.75">
      <c r="A2163" s="15"/>
    </row>
    <row r="2164" ht="12.75">
      <c r="A2164" s="15"/>
    </row>
    <row r="2165" ht="12.75">
      <c r="A2165" s="15"/>
    </row>
    <row r="2166" ht="12.75">
      <c r="A2166" s="15"/>
    </row>
    <row r="2167" ht="12.75">
      <c r="A2167" s="15"/>
    </row>
    <row r="2168" ht="12.75">
      <c r="A2168" s="15"/>
    </row>
    <row r="2169" ht="12.75">
      <c r="A2169" s="15"/>
    </row>
    <row r="2170" ht="12.75">
      <c r="A2170" s="15"/>
    </row>
    <row r="2171" ht="12.75">
      <c r="A2171" s="15"/>
    </row>
    <row r="2172" ht="12.75">
      <c r="A2172" s="15"/>
    </row>
    <row r="2173" ht="12.75">
      <c r="A2173" s="15"/>
    </row>
    <row r="2174" ht="12.75">
      <c r="A2174" s="15"/>
    </row>
    <row r="2175" ht="12.75">
      <c r="A2175" s="15"/>
    </row>
    <row r="2176" ht="12.75">
      <c r="A2176" s="15"/>
    </row>
    <row r="2177" ht="12.75">
      <c r="A2177" s="15"/>
    </row>
    <row r="2178" ht="12.75">
      <c r="A2178" s="15"/>
    </row>
    <row r="2179" ht="12.75">
      <c r="A2179" s="15"/>
    </row>
    <row r="2180" ht="12.75">
      <c r="A2180" s="15"/>
    </row>
    <row r="2181" ht="12.75">
      <c r="A2181" s="15"/>
    </row>
    <row r="2182" ht="12.75">
      <c r="A2182" s="15"/>
    </row>
    <row r="2183" ht="12.75">
      <c r="A2183" s="15"/>
    </row>
    <row r="2184" ht="12.75">
      <c r="A2184" s="15"/>
    </row>
    <row r="2185" ht="12.75">
      <c r="A2185" s="15"/>
    </row>
    <row r="2186" ht="12.75">
      <c r="A2186" s="15"/>
    </row>
    <row r="2187" ht="12.75">
      <c r="A2187" s="15"/>
    </row>
    <row r="2188" ht="12.75">
      <c r="A2188" s="15"/>
    </row>
    <row r="2189" ht="12.75">
      <c r="A2189" s="15"/>
    </row>
    <row r="2190" ht="12.75">
      <c r="A2190" s="15"/>
    </row>
    <row r="2191" ht="12.75">
      <c r="A2191" s="15"/>
    </row>
    <row r="2192" ht="12.75">
      <c r="A2192" s="15"/>
    </row>
    <row r="2193" ht="12.75">
      <c r="A2193" s="15"/>
    </row>
    <row r="2194" ht="12.75">
      <c r="A2194" s="15"/>
    </row>
    <row r="2195" ht="12.75">
      <c r="A2195" s="15"/>
    </row>
    <row r="2196" ht="12.75">
      <c r="A2196" s="15"/>
    </row>
    <row r="2197" ht="12.75">
      <c r="A2197" s="15"/>
    </row>
    <row r="2198" ht="12.75">
      <c r="A2198" s="15"/>
    </row>
    <row r="2199" ht="12.75">
      <c r="A2199" s="15"/>
    </row>
    <row r="2200" ht="12.75">
      <c r="A2200" s="15"/>
    </row>
    <row r="2201" ht="12.75">
      <c r="A2201" s="15"/>
    </row>
    <row r="2202" ht="12.75">
      <c r="A2202" s="15"/>
    </row>
    <row r="2203" ht="12.75">
      <c r="A2203" s="15"/>
    </row>
    <row r="2204" ht="12.75">
      <c r="A2204" s="15"/>
    </row>
    <row r="2205" ht="12.75">
      <c r="A2205" s="15"/>
    </row>
    <row r="2206" ht="12.75">
      <c r="A2206" s="15"/>
    </row>
    <row r="2207" ht="12.75">
      <c r="A2207" s="15"/>
    </row>
    <row r="2208" ht="12.75">
      <c r="A2208" s="15"/>
    </row>
    <row r="2209" ht="12.75">
      <c r="A2209" s="15"/>
    </row>
    <row r="2210" ht="12.75">
      <c r="A2210" s="15"/>
    </row>
    <row r="2211" ht="12.75">
      <c r="A2211" s="15"/>
    </row>
    <row r="2212" ht="12.75">
      <c r="A2212" s="15"/>
    </row>
    <row r="2213" ht="12.75">
      <c r="A2213" s="15"/>
    </row>
    <row r="2214" ht="12.75">
      <c r="A2214" s="15"/>
    </row>
    <row r="2215" ht="12.75">
      <c r="A2215" s="15"/>
    </row>
    <row r="2216" ht="12.75">
      <c r="A2216" s="15"/>
    </row>
    <row r="2217" ht="12.75">
      <c r="A2217" s="15"/>
    </row>
    <row r="2218" ht="12.75">
      <c r="A2218" s="15"/>
    </row>
    <row r="2219" ht="12.75">
      <c r="A2219" s="15"/>
    </row>
    <row r="2220" ht="12.75">
      <c r="A2220" s="15"/>
    </row>
    <row r="2221" ht="12.75">
      <c r="A2221" s="15"/>
    </row>
    <row r="2222" ht="12.75">
      <c r="A2222" s="15"/>
    </row>
    <row r="2223" ht="12.75">
      <c r="A2223" s="15"/>
    </row>
    <row r="2224" ht="12.75">
      <c r="A2224" s="15"/>
    </row>
    <row r="2225" ht="12.75">
      <c r="A2225" s="15"/>
    </row>
    <row r="2226" ht="12.75">
      <c r="A2226" s="15"/>
    </row>
    <row r="2227" ht="12.75">
      <c r="A2227" s="15"/>
    </row>
    <row r="2228" ht="12.75">
      <c r="A2228" s="15"/>
    </row>
    <row r="2229" ht="12.75">
      <c r="A2229" s="15"/>
    </row>
    <row r="2230" ht="12.75">
      <c r="A2230" s="15"/>
    </row>
    <row r="2231" ht="12.75">
      <c r="A2231" s="15"/>
    </row>
    <row r="2232" ht="12.75">
      <c r="A2232" s="15"/>
    </row>
    <row r="2233" ht="12.75">
      <c r="A2233" s="15"/>
    </row>
    <row r="2234" ht="12.75">
      <c r="A2234" s="15"/>
    </row>
    <row r="2235" ht="12.75">
      <c r="A2235" s="15"/>
    </row>
    <row r="2236" ht="12.75">
      <c r="A2236" s="15"/>
    </row>
    <row r="2237" ht="12.75">
      <c r="A2237" s="15"/>
    </row>
    <row r="2238" ht="12.75">
      <c r="A2238" s="15"/>
    </row>
    <row r="2239" ht="12.75">
      <c r="A2239" s="15"/>
    </row>
    <row r="2240" ht="12.75">
      <c r="A2240" s="15"/>
    </row>
    <row r="2241" ht="12.75">
      <c r="A2241" s="15"/>
    </row>
    <row r="2242" ht="12.75">
      <c r="A2242" s="15"/>
    </row>
    <row r="2243" ht="12.75">
      <c r="A2243" s="15"/>
    </row>
    <row r="2244" ht="12.75">
      <c r="A2244" s="15"/>
    </row>
    <row r="2245" ht="12.75">
      <c r="A2245" s="15"/>
    </row>
    <row r="2246" ht="12.75">
      <c r="A2246" s="15"/>
    </row>
    <row r="2247" ht="12.75">
      <c r="A2247" s="15"/>
    </row>
    <row r="2248" ht="12.75">
      <c r="A2248" s="15"/>
    </row>
    <row r="2249" ht="12.75">
      <c r="A2249" s="15"/>
    </row>
    <row r="2250" ht="12.75">
      <c r="A2250" s="15"/>
    </row>
    <row r="2251" ht="12.75">
      <c r="A2251" s="15"/>
    </row>
    <row r="2252" ht="12.75">
      <c r="A2252" s="15"/>
    </row>
    <row r="2253" ht="12.75">
      <c r="A2253" s="15"/>
    </row>
    <row r="2254" ht="12.75">
      <c r="A2254" s="15"/>
    </row>
    <row r="2255" ht="12.75">
      <c r="A2255" s="15"/>
    </row>
    <row r="2256" ht="12.75">
      <c r="A2256" s="15"/>
    </row>
    <row r="2257" ht="12.75">
      <c r="A2257" s="15"/>
    </row>
    <row r="2258" ht="12.75">
      <c r="A2258" s="15"/>
    </row>
    <row r="2259" ht="12.75">
      <c r="A2259" s="15"/>
    </row>
    <row r="2260" ht="12.75">
      <c r="A2260" s="15"/>
    </row>
    <row r="2261" ht="12.75">
      <c r="A2261" s="15"/>
    </row>
    <row r="2262" ht="12.75">
      <c r="A2262" s="15"/>
    </row>
    <row r="2263" ht="12.75">
      <c r="A2263" s="15"/>
    </row>
    <row r="2264" ht="12.75">
      <c r="A2264" s="15"/>
    </row>
    <row r="2265" ht="12.75">
      <c r="A2265" s="15"/>
    </row>
    <row r="2266" ht="12.75">
      <c r="A2266" s="15"/>
    </row>
    <row r="2267" ht="12.75">
      <c r="A2267" s="15"/>
    </row>
    <row r="2268" ht="12.75">
      <c r="A2268" s="15"/>
    </row>
    <row r="2269" ht="12.75">
      <c r="A2269" s="15"/>
    </row>
    <row r="2270" ht="12.75">
      <c r="A2270" s="15"/>
    </row>
    <row r="2271" ht="12.75">
      <c r="A2271" s="15"/>
    </row>
    <row r="2272" ht="12.75">
      <c r="A2272" s="15"/>
    </row>
    <row r="2273" ht="12.75">
      <c r="A2273" s="15"/>
    </row>
    <row r="2274" ht="12.75">
      <c r="A2274" s="15"/>
    </row>
    <row r="2275" ht="12.75">
      <c r="A2275" s="15"/>
    </row>
    <row r="2276" ht="12.75">
      <c r="A2276" s="15"/>
    </row>
    <row r="2277" ht="12.75">
      <c r="A2277" s="15"/>
    </row>
    <row r="2278" ht="12.75">
      <c r="A2278" s="15"/>
    </row>
    <row r="2279" ht="12.75">
      <c r="A2279" s="15"/>
    </row>
    <row r="2280" ht="12.75">
      <c r="A2280" s="15"/>
    </row>
    <row r="2281" ht="12.75">
      <c r="A2281" s="15"/>
    </row>
    <row r="2282" ht="12.75">
      <c r="A2282" s="15"/>
    </row>
    <row r="2283" ht="12.75">
      <c r="A2283" s="15"/>
    </row>
    <row r="2284" ht="12.75">
      <c r="A2284" s="15"/>
    </row>
    <row r="2285" ht="12.75">
      <c r="A2285" s="15"/>
    </row>
    <row r="2286" ht="12.75">
      <c r="A2286" s="15"/>
    </row>
    <row r="2287" ht="12.75">
      <c r="A2287" s="15"/>
    </row>
    <row r="2288" ht="12.75">
      <c r="A2288" s="15"/>
    </row>
    <row r="2289" ht="12.75">
      <c r="A2289" s="15"/>
    </row>
    <row r="2290" ht="12.75">
      <c r="A2290" s="15"/>
    </row>
    <row r="2291" ht="12.75">
      <c r="A2291" s="15"/>
    </row>
    <row r="2292" ht="12.75">
      <c r="A2292" s="15"/>
    </row>
    <row r="2293" ht="12.75">
      <c r="A2293" s="15"/>
    </row>
    <row r="2294" ht="12.75">
      <c r="A2294" s="15"/>
    </row>
    <row r="2295" ht="12.75">
      <c r="A2295" s="15"/>
    </row>
    <row r="2296" ht="12.75">
      <c r="A2296" s="15"/>
    </row>
    <row r="2297" ht="12.75">
      <c r="A2297" s="15"/>
    </row>
    <row r="2298" ht="12.75">
      <c r="A2298" s="15"/>
    </row>
    <row r="2299" ht="12.75">
      <c r="A2299" s="15"/>
    </row>
    <row r="2300" ht="12.75">
      <c r="A2300" s="15"/>
    </row>
    <row r="2301" ht="12.75">
      <c r="A2301" s="15"/>
    </row>
    <row r="2302" ht="12.75">
      <c r="A2302" s="15"/>
    </row>
    <row r="2303" ht="12.75">
      <c r="A2303" s="15"/>
    </row>
    <row r="2304" ht="12.75">
      <c r="A2304" s="15"/>
    </row>
    <row r="2305" ht="12.75">
      <c r="A2305" s="15"/>
    </row>
    <row r="2306" ht="12.75">
      <c r="A2306" s="15"/>
    </row>
    <row r="2307" ht="12.75">
      <c r="A2307" s="15"/>
    </row>
    <row r="2308" ht="12.75">
      <c r="A2308" s="15"/>
    </row>
    <row r="2309" ht="12.75">
      <c r="A2309" s="15"/>
    </row>
    <row r="2310" ht="12.75">
      <c r="A2310" s="15"/>
    </row>
    <row r="2311" ht="12.75">
      <c r="A2311" s="15"/>
    </row>
    <row r="2312" ht="12.75">
      <c r="A2312" s="15"/>
    </row>
    <row r="2313" ht="12.75">
      <c r="A2313" s="15"/>
    </row>
    <row r="2314" ht="12.75">
      <c r="A2314" s="15"/>
    </row>
    <row r="2315" ht="12.75">
      <c r="A2315" s="15"/>
    </row>
    <row r="2316" ht="12.75">
      <c r="A2316" s="15"/>
    </row>
    <row r="2317" ht="12.75">
      <c r="A2317" s="15"/>
    </row>
    <row r="2318" ht="12.75">
      <c r="A2318" s="15"/>
    </row>
    <row r="2319" ht="12.75">
      <c r="A2319" s="15"/>
    </row>
    <row r="2320" ht="12.75">
      <c r="A2320" s="15"/>
    </row>
    <row r="2321" ht="12.75">
      <c r="A2321" s="15"/>
    </row>
    <row r="2322" ht="12.75">
      <c r="A2322" s="15"/>
    </row>
    <row r="2323" ht="12.75">
      <c r="A2323" s="15"/>
    </row>
    <row r="2324" ht="12.75">
      <c r="A2324" s="15"/>
    </row>
    <row r="2325" ht="12.75">
      <c r="A2325" s="15"/>
    </row>
    <row r="2326" ht="12.75">
      <c r="A2326" s="15"/>
    </row>
    <row r="2327" ht="12.75">
      <c r="A2327" s="15"/>
    </row>
    <row r="2328" ht="12.75">
      <c r="A2328" s="15"/>
    </row>
    <row r="2329" ht="12.75">
      <c r="A2329" s="15"/>
    </row>
    <row r="2330" ht="12.75">
      <c r="A2330" s="15"/>
    </row>
    <row r="2331" ht="12.75">
      <c r="A2331" s="15"/>
    </row>
    <row r="2332" ht="12.75">
      <c r="A2332" s="15"/>
    </row>
    <row r="2333" ht="12.75">
      <c r="A2333" s="15"/>
    </row>
    <row r="2334" ht="12.75">
      <c r="A2334" s="15"/>
    </row>
    <row r="2335" ht="12.75">
      <c r="A2335" s="15"/>
    </row>
    <row r="2336" ht="12.75">
      <c r="A2336" s="15"/>
    </row>
    <row r="2337" ht="12.75">
      <c r="A2337" s="15"/>
    </row>
    <row r="2338" ht="12.75">
      <c r="A2338" s="15"/>
    </row>
    <row r="2339" ht="12.75">
      <c r="A2339" s="15"/>
    </row>
    <row r="2340" ht="12.75">
      <c r="A2340" s="15"/>
    </row>
    <row r="2341" ht="12.75">
      <c r="A2341" s="15"/>
    </row>
    <row r="2342" ht="12.75">
      <c r="A2342" s="15"/>
    </row>
    <row r="2343" ht="12.75">
      <c r="A2343" s="15"/>
    </row>
    <row r="2344" ht="12.75">
      <c r="A2344" s="15"/>
    </row>
    <row r="2345" ht="12.75">
      <c r="A2345" s="15"/>
    </row>
    <row r="2346" ht="12.75">
      <c r="A2346" s="15"/>
    </row>
    <row r="2347" ht="12.75">
      <c r="A2347" s="15"/>
    </row>
    <row r="2348" ht="12.75">
      <c r="A2348" s="15"/>
    </row>
    <row r="2349" ht="12.75">
      <c r="A2349" s="15"/>
    </row>
    <row r="2350" ht="12.75">
      <c r="A2350" s="15"/>
    </row>
    <row r="2351" ht="12.75">
      <c r="A2351" s="15"/>
    </row>
    <row r="2352" ht="12.75">
      <c r="A2352" s="15"/>
    </row>
    <row r="2353" ht="12.75">
      <c r="A2353" s="15"/>
    </row>
    <row r="2354" ht="12.75">
      <c r="A2354" s="15"/>
    </row>
    <row r="2355" ht="12.75">
      <c r="A2355" s="15"/>
    </row>
    <row r="2356" ht="12.75">
      <c r="A2356" s="15"/>
    </row>
    <row r="2357" ht="12.75">
      <c r="A2357" s="15"/>
    </row>
    <row r="2358" ht="12.75">
      <c r="A2358" s="15"/>
    </row>
    <row r="2359" ht="12.75">
      <c r="A2359" s="15"/>
    </row>
    <row r="2360" ht="12.75">
      <c r="A2360" s="15"/>
    </row>
    <row r="2361" ht="12.75">
      <c r="A2361" s="15"/>
    </row>
    <row r="2362" ht="12.75">
      <c r="A2362" s="15"/>
    </row>
    <row r="2363" ht="12.75">
      <c r="A2363" s="15"/>
    </row>
    <row r="2364" ht="12.75">
      <c r="A2364" s="15"/>
    </row>
    <row r="2365" ht="12.75">
      <c r="A2365" s="15"/>
    </row>
    <row r="2366" ht="12.75">
      <c r="A2366" s="15"/>
    </row>
    <row r="2367" ht="12.75">
      <c r="A2367" s="15"/>
    </row>
    <row r="2368" ht="12.75">
      <c r="A2368" s="15"/>
    </row>
    <row r="2369" ht="12.75">
      <c r="A2369" s="15"/>
    </row>
    <row r="2370" ht="12.75">
      <c r="A2370" s="15"/>
    </row>
    <row r="2371" ht="12.75">
      <c r="A2371" s="15"/>
    </row>
    <row r="2372" ht="12.75">
      <c r="A2372" s="15"/>
    </row>
    <row r="2373" ht="12.75">
      <c r="A2373" s="15"/>
    </row>
    <row r="2374" ht="12.75">
      <c r="A2374" s="15"/>
    </row>
    <row r="2375" ht="12.75">
      <c r="A2375" s="15"/>
    </row>
    <row r="2376" ht="12.75">
      <c r="A2376" s="15"/>
    </row>
    <row r="2377" ht="12.75">
      <c r="A2377" s="15"/>
    </row>
    <row r="2378" ht="12.75">
      <c r="A2378" s="15"/>
    </row>
    <row r="2379" ht="12.75">
      <c r="A2379" s="15"/>
    </row>
    <row r="2380" ht="12.75">
      <c r="A2380" s="15"/>
    </row>
    <row r="2381" ht="12.75">
      <c r="A2381" s="15"/>
    </row>
    <row r="2382" ht="12.75">
      <c r="A2382" s="15"/>
    </row>
    <row r="2383" ht="12.75">
      <c r="A2383" s="15"/>
    </row>
    <row r="2384" ht="12.75">
      <c r="A2384" s="15"/>
    </row>
    <row r="2385" ht="12.75">
      <c r="A2385" s="15"/>
    </row>
    <row r="2386" ht="12.75">
      <c r="A2386" s="15"/>
    </row>
    <row r="2387" ht="12.75">
      <c r="A2387" s="15"/>
    </row>
    <row r="2388" ht="12.75">
      <c r="A2388" s="15"/>
    </row>
    <row r="2389" ht="12.75">
      <c r="A2389" s="15"/>
    </row>
    <row r="2390" ht="12.75">
      <c r="A2390" s="15"/>
    </row>
    <row r="2391" ht="12.75">
      <c r="A2391" s="15"/>
    </row>
    <row r="2392" ht="12.75">
      <c r="A2392" s="15"/>
    </row>
    <row r="2393" ht="12.75">
      <c r="A2393" s="15"/>
    </row>
    <row r="2394" ht="12.75">
      <c r="A2394" s="15"/>
    </row>
    <row r="2395" ht="12.75">
      <c r="A2395" s="15"/>
    </row>
    <row r="2396" ht="12.75">
      <c r="A2396" s="15"/>
    </row>
    <row r="2397" ht="12.75">
      <c r="A2397" s="15"/>
    </row>
    <row r="2398" ht="12.75">
      <c r="A2398" s="15"/>
    </row>
    <row r="2399" ht="12.75">
      <c r="A2399" s="15"/>
    </row>
    <row r="2400" ht="12.75">
      <c r="A2400" s="15"/>
    </row>
    <row r="2401" ht="12.75">
      <c r="A2401" s="15"/>
    </row>
    <row r="2402" ht="12.75">
      <c r="A2402" s="15"/>
    </row>
    <row r="2403" ht="12.75">
      <c r="A2403" s="15"/>
    </row>
    <row r="2404" ht="12.75">
      <c r="A2404" s="15"/>
    </row>
    <row r="2405" ht="12.75">
      <c r="A2405" s="15"/>
    </row>
    <row r="2406" ht="12.75">
      <c r="A2406" s="15"/>
    </row>
    <row r="2407" ht="12.75">
      <c r="A2407" s="15"/>
    </row>
    <row r="2408" ht="12.75">
      <c r="A2408" s="15"/>
    </row>
    <row r="2409" ht="12.75">
      <c r="A2409" s="15"/>
    </row>
    <row r="2410" ht="12.75">
      <c r="A2410" s="15"/>
    </row>
    <row r="2411" ht="12.75">
      <c r="A2411" s="15"/>
    </row>
    <row r="2412" ht="12.75">
      <c r="A2412" s="15"/>
    </row>
    <row r="2413" ht="12.75">
      <c r="A2413" s="15"/>
    </row>
    <row r="2414" ht="12.75">
      <c r="A2414" s="15"/>
    </row>
    <row r="2415" ht="12.75">
      <c r="A2415" s="15"/>
    </row>
    <row r="2416" ht="12.75">
      <c r="A2416" s="15"/>
    </row>
    <row r="2417" ht="12.75">
      <c r="A2417" s="15"/>
    </row>
    <row r="2418" ht="12.75">
      <c r="A2418" s="15"/>
    </row>
    <row r="2419" ht="12.75">
      <c r="A2419" s="15"/>
    </row>
    <row r="2420" ht="12.75">
      <c r="A2420" s="15"/>
    </row>
    <row r="2421" ht="12.75">
      <c r="A2421" s="15"/>
    </row>
    <row r="2422" ht="12.75">
      <c r="A2422" s="15"/>
    </row>
    <row r="2423" ht="12.75">
      <c r="A2423" s="15"/>
    </row>
    <row r="2424" ht="12.75">
      <c r="A2424" s="15"/>
    </row>
    <row r="2425" ht="12.75">
      <c r="A2425" s="15"/>
    </row>
    <row r="2426" ht="12.75">
      <c r="A2426" s="15"/>
    </row>
    <row r="2427" ht="12.75">
      <c r="A2427" s="15"/>
    </row>
    <row r="2428" ht="12.75">
      <c r="A2428" s="15"/>
    </row>
    <row r="2429" ht="12.75">
      <c r="A2429" s="15"/>
    </row>
    <row r="2430" ht="12.75">
      <c r="A2430" s="15"/>
    </row>
    <row r="2431" ht="12.75">
      <c r="A2431" s="15"/>
    </row>
    <row r="2432" ht="12.75">
      <c r="A2432" s="15"/>
    </row>
    <row r="2433" ht="12.75">
      <c r="A2433" s="15"/>
    </row>
    <row r="2434" ht="12.75">
      <c r="A2434" s="15"/>
    </row>
    <row r="2435" ht="12.75">
      <c r="A2435" s="15"/>
    </row>
    <row r="2436" ht="12.75">
      <c r="A2436" s="15"/>
    </row>
    <row r="2437" ht="12.75">
      <c r="A2437" s="15"/>
    </row>
    <row r="2438" ht="12.75">
      <c r="A2438" s="15"/>
    </row>
    <row r="2439" ht="12.75">
      <c r="A2439" s="15"/>
    </row>
    <row r="2440" ht="12.75">
      <c r="A2440" s="15"/>
    </row>
    <row r="2441" ht="12.75">
      <c r="A2441" s="15"/>
    </row>
    <row r="2442" ht="12.75">
      <c r="A2442" s="15"/>
    </row>
    <row r="2443" ht="12.75">
      <c r="A2443" s="15"/>
    </row>
    <row r="2444" ht="12.75">
      <c r="A2444" s="15"/>
    </row>
    <row r="2445" ht="12.75">
      <c r="A2445" s="15"/>
    </row>
    <row r="2446" ht="12.75">
      <c r="A2446" s="15"/>
    </row>
    <row r="2447" ht="12.75">
      <c r="A2447" s="15"/>
    </row>
    <row r="2448" ht="12.75">
      <c r="A2448" s="15"/>
    </row>
    <row r="2449" ht="12.75">
      <c r="A2449" s="15"/>
    </row>
    <row r="2450" ht="12.75">
      <c r="A2450" s="15"/>
    </row>
    <row r="2451" ht="12.75">
      <c r="A2451" s="15"/>
    </row>
    <row r="2452" ht="12.75">
      <c r="A2452" s="15"/>
    </row>
    <row r="2453" ht="12.75">
      <c r="A2453" s="15"/>
    </row>
    <row r="2454" ht="12.75">
      <c r="A2454" s="15"/>
    </row>
    <row r="2455" ht="12.75">
      <c r="A2455" s="15"/>
    </row>
    <row r="2456" ht="12.75">
      <c r="A2456" s="15"/>
    </row>
    <row r="2457" ht="12.75">
      <c r="A2457" s="15"/>
    </row>
    <row r="2458" ht="12.75">
      <c r="A2458" s="15"/>
    </row>
    <row r="2459" ht="12.75">
      <c r="A2459" s="15"/>
    </row>
    <row r="2460" ht="12.75">
      <c r="A2460" s="15"/>
    </row>
    <row r="2461" ht="12.75">
      <c r="A2461" s="15"/>
    </row>
    <row r="2462" ht="12.75">
      <c r="A2462" s="15"/>
    </row>
    <row r="2463" ht="12.75">
      <c r="A2463" s="15"/>
    </row>
    <row r="2464" ht="12.75">
      <c r="A2464" s="15"/>
    </row>
    <row r="2465" ht="12.75">
      <c r="A2465" s="15"/>
    </row>
    <row r="2466" ht="12.75">
      <c r="A2466" s="15"/>
    </row>
    <row r="2467" ht="12.75">
      <c r="A2467" s="15"/>
    </row>
    <row r="2468" ht="12.75">
      <c r="A2468" s="15"/>
    </row>
    <row r="2469" ht="12.75">
      <c r="A2469" s="15"/>
    </row>
    <row r="2470" ht="12.75">
      <c r="A2470" s="15"/>
    </row>
    <row r="2471" ht="12.75">
      <c r="A2471" s="15"/>
    </row>
    <row r="2472" ht="12.75">
      <c r="A2472" s="15"/>
    </row>
    <row r="2473" ht="12.75">
      <c r="A2473" s="15"/>
    </row>
    <row r="2474" ht="12.75">
      <c r="A2474" s="15"/>
    </row>
    <row r="2475" ht="12.75">
      <c r="A2475" s="15"/>
    </row>
    <row r="2476" ht="12.75">
      <c r="A2476" s="15"/>
    </row>
    <row r="2477" ht="12.75">
      <c r="A2477" s="15"/>
    </row>
    <row r="2478" ht="12.75">
      <c r="A2478" s="15"/>
    </row>
    <row r="2479" ht="12.75">
      <c r="A2479" s="15"/>
    </row>
    <row r="2480" ht="12.75">
      <c r="A2480" s="15"/>
    </row>
    <row r="2481" ht="12.75">
      <c r="A2481" s="15"/>
    </row>
    <row r="2482" ht="12.75">
      <c r="A2482" s="15"/>
    </row>
    <row r="2483" ht="12.75">
      <c r="A2483" s="15"/>
    </row>
    <row r="2484" ht="12.75">
      <c r="A2484" s="15"/>
    </row>
    <row r="2485" ht="12.75">
      <c r="A2485" s="15"/>
    </row>
    <row r="2486" ht="12.75">
      <c r="A2486" s="15"/>
    </row>
    <row r="2487" ht="12.75">
      <c r="A2487" s="15"/>
    </row>
    <row r="2488" ht="12.75">
      <c r="A2488" s="15"/>
    </row>
    <row r="2489" ht="12.75">
      <c r="A2489" s="15"/>
    </row>
    <row r="2490" ht="12.75">
      <c r="A2490" s="15"/>
    </row>
    <row r="2491" ht="12.75">
      <c r="A2491" s="15"/>
    </row>
    <row r="2492" ht="12.75">
      <c r="A2492" s="15"/>
    </row>
    <row r="2493" ht="12.75">
      <c r="A2493" s="15"/>
    </row>
    <row r="2494" ht="12.75">
      <c r="A2494" s="15"/>
    </row>
    <row r="2495" ht="12.75">
      <c r="A2495" s="15"/>
    </row>
    <row r="2496" ht="12.75">
      <c r="A2496" s="15"/>
    </row>
    <row r="2497" ht="12.75">
      <c r="A2497" s="15"/>
    </row>
    <row r="2498" ht="12.75">
      <c r="A2498" s="15"/>
    </row>
    <row r="2499" ht="12.75">
      <c r="A2499" s="15"/>
    </row>
    <row r="2500" ht="12.75">
      <c r="A2500" s="15"/>
    </row>
    <row r="2501" ht="12.75">
      <c r="A2501" s="15"/>
    </row>
    <row r="2502" ht="12.75">
      <c r="A2502" s="15"/>
    </row>
    <row r="2503" ht="12.75">
      <c r="A2503" s="15"/>
    </row>
    <row r="2504" ht="12.75">
      <c r="A2504" s="15"/>
    </row>
    <row r="2505" ht="12.75">
      <c r="A2505" s="15"/>
    </row>
    <row r="2506" ht="12.75">
      <c r="A2506" s="15"/>
    </row>
    <row r="2507" ht="12.75">
      <c r="A2507" s="15"/>
    </row>
    <row r="2508" ht="12.75">
      <c r="A2508" s="15"/>
    </row>
    <row r="2509" ht="12.75">
      <c r="A2509" s="15"/>
    </row>
    <row r="2510" ht="12.75">
      <c r="A2510" s="15"/>
    </row>
    <row r="2511" ht="12.75">
      <c r="A2511" s="15"/>
    </row>
    <row r="2512" ht="12.75">
      <c r="A2512" s="15"/>
    </row>
    <row r="2513" ht="12.75">
      <c r="A2513" s="15"/>
    </row>
    <row r="2514" ht="12.75">
      <c r="A2514" s="15"/>
    </row>
    <row r="2515" ht="12.75">
      <c r="A2515" s="15"/>
    </row>
    <row r="2516" ht="12.75">
      <c r="A2516" s="15"/>
    </row>
    <row r="2517" ht="12.75">
      <c r="A2517" s="15"/>
    </row>
    <row r="2518" ht="12.75">
      <c r="A2518" s="15"/>
    </row>
    <row r="2519" ht="12.75">
      <c r="A2519" s="15"/>
    </row>
    <row r="2520" ht="12.75">
      <c r="A2520" s="15"/>
    </row>
    <row r="2521" ht="12.75">
      <c r="A2521" s="15"/>
    </row>
    <row r="2522" ht="12.75">
      <c r="A2522" s="15"/>
    </row>
    <row r="2523" ht="12.75">
      <c r="A2523" s="15"/>
    </row>
    <row r="2524" ht="12.75">
      <c r="A2524" s="15"/>
    </row>
    <row r="2525" ht="12.75">
      <c r="A2525" s="15"/>
    </row>
    <row r="2526" ht="12.75">
      <c r="A2526" s="15"/>
    </row>
    <row r="2527" ht="12.75">
      <c r="A2527" s="15"/>
    </row>
    <row r="2528" ht="12.75">
      <c r="A2528" s="15"/>
    </row>
    <row r="2529" ht="12.75">
      <c r="A2529" s="15"/>
    </row>
    <row r="2530" ht="12.75">
      <c r="A2530" s="15"/>
    </row>
    <row r="2531" ht="12.75">
      <c r="A2531" s="15"/>
    </row>
    <row r="2532" ht="12.75">
      <c r="A2532" s="15"/>
    </row>
    <row r="2533" ht="12.75">
      <c r="A2533" s="15"/>
    </row>
    <row r="2534" ht="12.75">
      <c r="A2534" s="15"/>
    </row>
    <row r="2535" ht="12.75">
      <c r="A2535" s="15"/>
    </row>
    <row r="2536" ht="12.75">
      <c r="A2536" s="15"/>
    </row>
    <row r="2537" ht="12.75">
      <c r="A2537" s="15"/>
    </row>
    <row r="2538" ht="12.75">
      <c r="A2538" s="15"/>
    </row>
    <row r="2539" ht="12.75">
      <c r="A2539" s="15"/>
    </row>
    <row r="2540" ht="12.75">
      <c r="A2540" s="15"/>
    </row>
    <row r="2541" ht="12.75">
      <c r="A2541" s="15"/>
    </row>
    <row r="2542" ht="12.75">
      <c r="A2542" s="15"/>
    </row>
    <row r="2543" ht="12.75">
      <c r="A2543" s="15"/>
    </row>
    <row r="2544" ht="12.75">
      <c r="A2544" s="15"/>
    </row>
    <row r="2545" ht="12.75">
      <c r="A2545" s="15"/>
    </row>
    <row r="2546" ht="12.75">
      <c r="A2546" s="15"/>
    </row>
    <row r="2547" ht="12.75">
      <c r="A2547" s="15"/>
    </row>
    <row r="2548" ht="12.75">
      <c r="A2548" s="15"/>
    </row>
    <row r="2549" ht="12.75">
      <c r="A2549" s="15"/>
    </row>
    <row r="2550" ht="12.75">
      <c r="A2550" s="15"/>
    </row>
    <row r="2551" ht="12.75">
      <c r="A2551" s="15"/>
    </row>
    <row r="2552" ht="12.75">
      <c r="A2552" s="15"/>
    </row>
    <row r="2553" ht="12.75">
      <c r="A2553" s="15"/>
    </row>
    <row r="2554" ht="12.75">
      <c r="A2554" s="15"/>
    </row>
    <row r="2555" ht="12.75">
      <c r="A2555" s="15"/>
    </row>
    <row r="2556" ht="12.75">
      <c r="A2556" s="15"/>
    </row>
    <row r="2557" ht="12.75">
      <c r="A2557" s="15"/>
    </row>
    <row r="2558" ht="12.75">
      <c r="A2558" s="15"/>
    </row>
    <row r="2559" ht="12.75">
      <c r="A2559" s="15"/>
    </row>
    <row r="2560" ht="12.75">
      <c r="A2560" s="15"/>
    </row>
    <row r="2561" ht="12.75">
      <c r="A2561" s="15"/>
    </row>
    <row r="2562" ht="12.75">
      <c r="A2562" s="15"/>
    </row>
    <row r="2563" ht="12.75">
      <c r="A2563" s="15"/>
    </row>
    <row r="2564" ht="12.75">
      <c r="A2564" s="15"/>
    </row>
    <row r="2565" ht="12.75">
      <c r="A2565" s="15"/>
    </row>
    <row r="2566" ht="12.75">
      <c r="A2566" s="15"/>
    </row>
    <row r="2567" ht="12.75">
      <c r="A2567" s="15"/>
    </row>
    <row r="2568" ht="12.75">
      <c r="A2568" s="15"/>
    </row>
    <row r="2569" ht="12.75">
      <c r="A2569" s="15"/>
    </row>
    <row r="2570" ht="12.75">
      <c r="A2570" s="15"/>
    </row>
    <row r="2571" ht="12.75">
      <c r="A2571" s="15"/>
    </row>
    <row r="2572" ht="12.75">
      <c r="A2572" s="15"/>
    </row>
    <row r="2573" ht="12.75">
      <c r="A2573" s="15"/>
    </row>
    <row r="2574" ht="12.75">
      <c r="A2574" s="15"/>
    </row>
    <row r="2575" ht="12.75">
      <c r="A2575" s="15"/>
    </row>
    <row r="2576" ht="12.75">
      <c r="A2576" s="15"/>
    </row>
    <row r="2577" ht="12.75">
      <c r="A2577" s="15"/>
    </row>
    <row r="2578" ht="12.75">
      <c r="A2578" s="15"/>
    </row>
    <row r="2579" ht="12.75">
      <c r="A2579" s="15"/>
    </row>
    <row r="2580" ht="12.75">
      <c r="A2580" s="15"/>
    </row>
    <row r="2581" ht="12.75">
      <c r="A2581" s="15"/>
    </row>
    <row r="2582" ht="12.75">
      <c r="A2582" s="15"/>
    </row>
    <row r="2583" ht="12.75">
      <c r="A2583" s="15"/>
    </row>
    <row r="2584" ht="12.75">
      <c r="A2584" s="15"/>
    </row>
    <row r="2585" ht="12.75">
      <c r="A2585" s="15"/>
    </row>
    <row r="2586" ht="12.75">
      <c r="A2586" s="15"/>
    </row>
    <row r="2587" ht="12.75">
      <c r="A2587" s="15"/>
    </row>
    <row r="2588" ht="12.75">
      <c r="A2588" s="15"/>
    </row>
    <row r="2589" ht="12.75">
      <c r="A2589" s="15"/>
    </row>
    <row r="2590" ht="12.75">
      <c r="A2590" s="15"/>
    </row>
    <row r="2591" ht="12.75">
      <c r="A2591" s="15"/>
    </row>
    <row r="2592" ht="12.75">
      <c r="A2592" s="15"/>
    </row>
    <row r="2593" ht="12.75">
      <c r="A2593" s="15"/>
    </row>
    <row r="2594" ht="12.75">
      <c r="A2594" s="15"/>
    </row>
    <row r="2595" ht="12.75">
      <c r="A2595" s="15"/>
    </row>
    <row r="2596" ht="12.75">
      <c r="A2596" s="15"/>
    </row>
    <row r="2597" ht="12.75">
      <c r="A2597" s="15"/>
    </row>
    <row r="2598" ht="12.75">
      <c r="A2598" s="15"/>
    </row>
    <row r="2599" ht="12.75">
      <c r="A2599" s="15"/>
    </row>
    <row r="2600" ht="12.75">
      <c r="A2600" s="15"/>
    </row>
    <row r="2601" ht="12.75">
      <c r="A2601" s="15"/>
    </row>
    <row r="2602" ht="12.75">
      <c r="A2602" s="15"/>
    </row>
    <row r="2603" ht="12.75">
      <c r="A2603" s="15"/>
    </row>
    <row r="2604" ht="12.75">
      <c r="A2604" s="15"/>
    </row>
    <row r="2605" ht="12.75">
      <c r="A2605" s="15"/>
    </row>
    <row r="2606" ht="12.75">
      <c r="A2606" s="15"/>
    </row>
    <row r="2607" ht="12.75">
      <c r="A2607" s="15"/>
    </row>
    <row r="2608" ht="12.75">
      <c r="A2608" s="15"/>
    </row>
    <row r="2609" ht="12.75">
      <c r="A2609" s="15"/>
    </row>
    <row r="2610" ht="12.75">
      <c r="A2610" s="15"/>
    </row>
    <row r="2611" ht="12.75">
      <c r="A2611" s="15"/>
    </row>
    <row r="2612" ht="12.75">
      <c r="A2612" s="15"/>
    </row>
    <row r="2613" ht="12.75">
      <c r="A2613" s="15"/>
    </row>
    <row r="2614" ht="12.75">
      <c r="A2614" s="15"/>
    </row>
    <row r="2615" ht="12.75">
      <c r="A2615" s="15"/>
    </row>
    <row r="2616" ht="12.75">
      <c r="A2616" s="15"/>
    </row>
    <row r="2617" ht="12.75">
      <c r="A2617" s="15"/>
    </row>
    <row r="2618" ht="12.75">
      <c r="A2618" s="15"/>
    </row>
    <row r="2619" ht="12.75">
      <c r="A2619" s="15"/>
    </row>
    <row r="2620" ht="12.75">
      <c r="A2620" s="15"/>
    </row>
    <row r="2621" ht="12.75">
      <c r="A2621" s="15"/>
    </row>
    <row r="2622" ht="12.75">
      <c r="A2622" s="15"/>
    </row>
    <row r="2623" ht="12.75">
      <c r="A2623" s="15"/>
    </row>
    <row r="2624" ht="12.75">
      <c r="A2624" s="15"/>
    </row>
    <row r="2625" ht="12.75">
      <c r="A2625" s="15"/>
    </row>
    <row r="2626" ht="12.75">
      <c r="A2626" s="15"/>
    </row>
    <row r="2627" ht="12.75">
      <c r="A2627" s="15"/>
    </row>
    <row r="2628" ht="12.75">
      <c r="A2628" s="15"/>
    </row>
    <row r="2629" ht="12.75">
      <c r="A2629" s="15"/>
    </row>
    <row r="2630" ht="12.75">
      <c r="A2630" s="15"/>
    </row>
    <row r="2631" ht="12.75">
      <c r="A2631" s="15"/>
    </row>
    <row r="2632" ht="12.75">
      <c r="A2632" s="15"/>
    </row>
    <row r="2633" ht="12.75">
      <c r="A2633" s="15"/>
    </row>
    <row r="2634" ht="12.75">
      <c r="A2634" s="15"/>
    </row>
    <row r="2635" ht="12.75">
      <c r="A2635" s="15"/>
    </row>
    <row r="2636" ht="12.75">
      <c r="A2636" s="15"/>
    </row>
    <row r="2637" ht="12.75">
      <c r="A2637" s="15"/>
    </row>
    <row r="2638" ht="12.75">
      <c r="A2638" s="15"/>
    </row>
    <row r="2639" ht="12.75">
      <c r="A2639" s="15"/>
    </row>
    <row r="2640" ht="12.75">
      <c r="A2640" s="15"/>
    </row>
    <row r="2641" ht="12.75">
      <c r="A2641" s="15"/>
    </row>
    <row r="2642" ht="12.75">
      <c r="A2642" s="15"/>
    </row>
    <row r="2643" ht="12.75">
      <c r="A2643" s="15"/>
    </row>
    <row r="2644" ht="12.75">
      <c r="A2644" s="15"/>
    </row>
    <row r="2645" ht="12.75">
      <c r="A2645" s="15"/>
    </row>
    <row r="2646" ht="12.75">
      <c r="A2646" s="15"/>
    </row>
    <row r="2647" ht="12.75">
      <c r="A2647" s="15"/>
    </row>
    <row r="2648" ht="12.75">
      <c r="A2648" s="15"/>
    </row>
    <row r="2649" ht="12.75">
      <c r="A2649" s="15"/>
    </row>
    <row r="2650" ht="12.75">
      <c r="A2650" s="15"/>
    </row>
    <row r="2651" ht="12.75">
      <c r="A2651" s="15"/>
    </row>
    <row r="2652" ht="12.75">
      <c r="A2652" s="15"/>
    </row>
    <row r="2653" ht="12.75">
      <c r="A2653" s="15"/>
    </row>
    <row r="2654" ht="12.75">
      <c r="A2654" s="15"/>
    </row>
    <row r="2655" ht="12.75">
      <c r="A2655" s="15"/>
    </row>
    <row r="2656" ht="12.75">
      <c r="A2656" s="15"/>
    </row>
    <row r="2657" ht="12.75">
      <c r="A2657" s="15"/>
    </row>
    <row r="2658" ht="12.75">
      <c r="A2658" s="15"/>
    </row>
    <row r="2659" ht="12.75">
      <c r="A2659" s="15"/>
    </row>
    <row r="2660" ht="12.75">
      <c r="A2660" s="15"/>
    </row>
    <row r="2661" ht="12.75">
      <c r="A2661" s="15"/>
    </row>
    <row r="2662" ht="12.75">
      <c r="A2662" s="15"/>
    </row>
    <row r="2663" ht="12.75">
      <c r="A2663" s="15"/>
    </row>
    <row r="2664" ht="12.75">
      <c r="A2664" s="15"/>
    </row>
    <row r="2665" ht="12.75">
      <c r="A2665" s="15"/>
    </row>
    <row r="2666" ht="12.75">
      <c r="A2666" s="15"/>
    </row>
    <row r="2667" ht="12.75">
      <c r="A2667" s="15"/>
    </row>
    <row r="2668" ht="12.75">
      <c r="A2668" s="15"/>
    </row>
    <row r="2669" ht="12.75">
      <c r="A2669" s="15"/>
    </row>
    <row r="2670" ht="12.75">
      <c r="A2670" s="15"/>
    </row>
    <row r="2671" ht="12.75">
      <c r="A2671" s="15"/>
    </row>
    <row r="2672" ht="12.75">
      <c r="A2672" s="15"/>
    </row>
    <row r="2673" ht="12.75">
      <c r="A2673" s="15"/>
    </row>
    <row r="2674" ht="12.75">
      <c r="A2674" s="15"/>
    </row>
    <row r="2675" ht="12.75">
      <c r="A2675" s="15"/>
    </row>
    <row r="2676" ht="12.75">
      <c r="A2676" s="15"/>
    </row>
    <row r="2677" ht="12.75">
      <c r="A2677" s="15"/>
    </row>
    <row r="2678" ht="12.75">
      <c r="A2678" s="15"/>
    </row>
    <row r="2679" ht="12.75">
      <c r="A2679" s="15"/>
    </row>
    <row r="2680" ht="12.75">
      <c r="A2680" s="15"/>
    </row>
    <row r="2681" ht="12.75">
      <c r="A2681" s="15"/>
    </row>
    <row r="2682" ht="12.75">
      <c r="A2682" s="15"/>
    </row>
    <row r="2683" ht="12.75">
      <c r="A2683" s="15"/>
    </row>
    <row r="2684" ht="12.75">
      <c r="A2684" s="15"/>
    </row>
    <row r="2685" ht="12.75">
      <c r="A2685" s="15"/>
    </row>
    <row r="2686" ht="12.75">
      <c r="A2686" s="15"/>
    </row>
    <row r="2687" ht="12.75">
      <c r="A2687" s="15"/>
    </row>
    <row r="2688" ht="12.75">
      <c r="A2688" s="15"/>
    </row>
    <row r="2689" ht="12.75">
      <c r="A2689" s="15"/>
    </row>
    <row r="2690" ht="12.75">
      <c r="A2690" s="15"/>
    </row>
    <row r="2691" ht="12.75">
      <c r="A2691" s="15"/>
    </row>
    <row r="2692" ht="12.75">
      <c r="A2692" s="15"/>
    </row>
    <row r="2693" ht="12.75">
      <c r="A2693" s="15"/>
    </row>
    <row r="2694" ht="12.75">
      <c r="A2694" s="15"/>
    </row>
    <row r="2695" ht="12.75">
      <c r="A2695" s="15"/>
    </row>
    <row r="2696" ht="12.75">
      <c r="A2696" s="15"/>
    </row>
    <row r="2697" ht="12.75">
      <c r="A2697" s="15"/>
    </row>
    <row r="2698" ht="12.75">
      <c r="A2698" s="15"/>
    </row>
    <row r="2699" ht="12.75">
      <c r="A2699" s="15"/>
    </row>
    <row r="2700" ht="12.75">
      <c r="A2700" s="15"/>
    </row>
    <row r="2701" ht="12.75">
      <c r="A2701" s="15"/>
    </row>
    <row r="2702" ht="12.75">
      <c r="A2702" s="15"/>
    </row>
    <row r="2703" ht="12.75">
      <c r="A2703" s="15"/>
    </row>
    <row r="2704" ht="12.75">
      <c r="A2704" s="15"/>
    </row>
    <row r="2705" ht="12.75">
      <c r="A2705" s="15"/>
    </row>
    <row r="2706" ht="12.75">
      <c r="A2706" s="15"/>
    </row>
    <row r="2707" ht="12.75">
      <c r="A2707" s="15"/>
    </row>
    <row r="2708" ht="12.75">
      <c r="A2708" s="15"/>
    </row>
    <row r="2709" ht="12.75">
      <c r="A2709" s="15"/>
    </row>
    <row r="2710" ht="12.75">
      <c r="A2710" s="15"/>
    </row>
    <row r="2711" ht="12.75">
      <c r="A2711" s="15"/>
    </row>
    <row r="2712" ht="12.75">
      <c r="A2712" s="15"/>
    </row>
    <row r="2713" ht="12.75">
      <c r="A2713" s="15"/>
    </row>
    <row r="2714" ht="12.75">
      <c r="A2714" s="15"/>
    </row>
    <row r="2715" ht="12.75">
      <c r="A2715" s="15"/>
    </row>
    <row r="2716" ht="12.75">
      <c r="A2716" s="15"/>
    </row>
    <row r="2717" ht="12.75">
      <c r="A2717" s="15"/>
    </row>
    <row r="2718" ht="12.75">
      <c r="A2718" s="15"/>
    </row>
    <row r="2719" ht="12.75">
      <c r="A2719" s="15"/>
    </row>
    <row r="2720" ht="12.75">
      <c r="A2720" s="15"/>
    </row>
    <row r="2721" ht="12.75">
      <c r="A2721" s="15"/>
    </row>
    <row r="2722" ht="12.75">
      <c r="A2722" s="15"/>
    </row>
    <row r="2723" ht="12.75">
      <c r="A2723" s="15"/>
    </row>
    <row r="2724" ht="12.75">
      <c r="A2724" s="15"/>
    </row>
    <row r="2725" ht="12.75">
      <c r="A2725" s="15"/>
    </row>
    <row r="2726" ht="12.75">
      <c r="A2726" s="15"/>
    </row>
    <row r="2727" ht="12.75">
      <c r="A2727" s="15"/>
    </row>
    <row r="2728" ht="12.75">
      <c r="A2728" s="15"/>
    </row>
    <row r="2729" ht="12.75">
      <c r="A2729" s="15"/>
    </row>
    <row r="2730" ht="12.75">
      <c r="A2730" s="15"/>
    </row>
    <row r="2731" ht="12.75">
      <c r="A2731" s="15"/>
    </row>
    <row r="2732" ht="12.75">
      <c r="A2732" s="15"/>
    </row>
    <row r="2733" ht="12.75">
      <c r="A2733" s="15"/>
    </row>
    <row r="2734" ht="12.75">
      <c r="A2734" s="15"/>
    </row>
    <row r="2735" ht="12.75">
      <c r="A2735" s="15"/>
    </row>
    <row r="2736" ht="12.75">
      <c r="A2736" s="15"/>
    </row>
    <row r="2737" ht="12.75">
      <c r="A2737" s="15"/>
    </row>
    <row r="2738" ht="12.75">
      <c r="A2738" s="15"/>
    </row>
    <row r="2739" ht="12.75">
      <c r="A2739" s="15"/>
    </row>
    <row r="2740" ht="12.75">
      <c r="A2740" s="15"/>
    </row>
    <row r="2741" ht="12.75">
      <c r="A2741" s="15"/>
    </row>
    <row r="2742" ht="12.75">
      <c r="A2742" s="15"/>
    </row>
    <row r="2743" ht="12.75">
      <c r="A2743" s="15"/>
    </row>
    <row r="2744" ht="12.75">
      <c r="A2744" s="15"/>
    </row>
    <row r="2745" ht="12.75">
      <c r="A2745" s="15"/>
    </row>
    <row r="2746" ht="12.75">
      <c r="A2746" s="15"/>
    </row>
    <row r="2747" ht="12.75">
      <c r="A2747" s="15"/>
    </row>
    <row r="2748" ht="12.75">
      <c r="A2748" s="15"/>
    </row>
    <row r="2749" ht="12.75">
      <c r="A2749" s="15"/>
    </row>
    <row r="2750" ht="12.75">
      <c r="A2750" s="15"/>
    </row>
    <row r="2751" ht="12.75">
      <c r="A2751" s="15"/>
    </row>
    <row r="2752" ht="12.75">
      <c r="A2752" s="15"/>
    </row>
    <row r="2753" ht="12.75">
      <c r="A2753" s="15"/>
    </row>
    <row r="2754" ht="12.75">
      <c r="A2754" s="15"/>
    </row>
    <row r="2755" ht="12.75">
      <c r="A2755" s="15"/>
    </row>
    <row r="2756" ht="12.75">
      <c r="A2756" s="15"/>
    </row>
    <row r="2757" ht="12.75">
      <c r="A2757" s="15"/>
    </row>
    <row r="2758" ht="12.75">
      <c r="A2758" s="15"/>
    </row>
    <row r="2759" ht="12.75">
      <c r="A2759" s="15"/>
    </row>
    <row r="2760" ht="12.75">
      <c r="A2760" s="15"/>
    </row>
    <row r="2761" ht="12.75">
      <c r="A2761" s="15"/>
    </row>
    <row r="2762" ht="12.75">
      <c r="A2762" s="15"/>
    </row>
    <row r="2763" ht="12.75">
      <c r="A2763" s="15"/>
    </row>
    <row r="2764" ht="12.75">
      <c r="A2764" s="15"/>
    </row>
    <row r="2765" ht="12.75">
      <c r="A2765" s="15"/>
    </row>
    <row r="2766" ht="12.75">
      <c r="A2766" s="15"/>
    </row>
    <row r="2767" ht="12.75">
      <c r="A2767" s="15"/>
    </row>
    <row r="2768" ht="12.75">
      <c r="A2768" s="15"/>
    </row>
    <row r="2769" ht="12.75">
      <c r="A2769" s="15"/>
    </row>
    <row r="2770" ht="12.75">
      <c r="A2770" s="15"/>
    </row>
    <row r="2771" ht="12.75">
      <c r="A2771" s="15"/>
    </row>
    <row r="2772" ht="12.75">
      <c r="A2772" s="15"/>
    </row>
    <row r="2773" ht="12.75">
      <c r="A2773" s="15"/>
    </row>
    <row r="2774" ht="12.75">
      <c r="A2774" s="15"/>
    </row>
    <row r="2775" ht="12.75">
      <c r="A2775" s="15"/>
    </row>
    <row r="2776" ht="12.75">
      <c r="A2776" s="15"/>
    </row>
    <row r="2777" ht="12.75">
      <c r="A2777" s="15"/>
    </row>
    <row r="2778" ht="12.75">
      <c r="A2778" s="15"/>
    </row>
    <row r="2779" ht="12.75">
      <c r="A2779" s="15"/>
    </row>
    <row r="2780" ht="12.75">
      <c r="A2780" s="15"/>
    </row>
    <row r="2781" ht="12.75">
      <c r="A2781" s="15"/>
    </row>
    <row r="2782" ht="12.75">
      <c r="A2782" s="15"/>
    </row>
    <row r="2783" ht="12.75">
      <c r="A2783" s="15"/>
    </row>
    <row r="2784" ht="12.75">
      <c r="A2784" s="15"/>
    </row>
    <row r="2785" ht="12.75">
      <c r="A2785" s="15"/>
    </row>
    <row r="2786" ht="12.75">
      <c r="A2786" s="15"/>
    </row>
    <row r="2787" ht="12.75">
      <c r="A2787" s="15"/>
    </row>
    <row r="2788" ht="12.75">
      <c r="A2788" s="15"/>
    </row>
    <row r="2789" ht="12.75">
      <c r="A2789" s="15"/>
    </row>
    <row r="2790" ht="12.75">
      <c r="A2790" s="15"/>
    </row>
    <row r="2791" ht="12.75">
      <c r="A2791" s="15"/>
    </row>
    <row r="2792" ht="12.75">
      <c r="A2792" s="15"/>
    </row>
    <row r="2793" ht="12.75">
      <c r="A2793" s="15"/>
    </row>
    <row r="2794" ht="12.75">
      <c r="A2794" s="15"/>
    </row>
    <row r="2795" ht="12.75">
      <c r="A2795" s="15"/>
    </row>
    <row r="2796" ht="12.75">
      <c r="A2796" s="15"/>
    </row>
    <row r="2797" ht="12.75">
      <c r="A2797" s="15"/>
    </row>
    <row r="2798" ht="12.75">
      <c r="A2798" s="15"/>
    </row>
    <row r="2799" ht="12.75">
      <c r="A2799" s="15"/>
    </row>
    <row r="2800" ht="12.75">
      <c r="A2800" s="15"/>
    </row>
    <row r="2801" ht="12.75">
      <c r="A2801" s="15"/>
    </row>
    <row r="2802" ht="12.75">
      <c r="A2802" s="15"/>
    </row>
    <row r="2803" ht="12.75">
      <c r="A2803" s="15"/>
    </row>
    <row r="2804" ht="12.75">
      <c r="A2804" s="15"/>
    </row>
    <row r="2805" ht="12.75">
      <c r="A2805" s="15"/>
    </row>
    <row r="2806" ht="12.75">
      <c r="A2806" s="15"/>
    </row>
    <row r="2807" ht="12.75">
      <c r="A2807" s="15"/>
    </row>
    <row r="2808" ht="12.75">
      <c r="A2808" s="15"/>
    </row>
    <row r="2809" ht="12.75">
      <c r="A2809" s="15"/>
    </row>
    <row r="2810" ht="12.75">
      <c r="A2810" s="15"/>
    </row>
    <row r="2811" ht="12.75">
      <c r="A2811" s="15"/>
    </row>
    <row r="2812" ht="12.75">
      <c r="A2812" s="15"/>
    </row>
    <row r="2813" ht="12.75">
      <c r="A2813" s="15"/>
    </row>
    <row r="2814" ht="12.75">
      <c r="A2814" s="15"/>
    </row>
    <row r="2815" ht="12.75">
      <c r="A2815" s="15"/>
    </row>
    <row r="2816" ht="12.75">
      <c r="A2816" s="15"/>
    </row>
    <row r="2817" ht="12.75">
      <c r="A2817" s="15"/>
    </row>
    <row r="2818" ht="12.75">
      <c r="A2818" s="15"/>
    </row>
    <row r="2819" ht="12.75">
      <c r="A2819" s="15"/>
    </row>
    <row r="2820" ht="12.75">
      <c r="A2820" s="15"/>
    </row>
    <row r="2821" ht="12.75">
      <c r="A2821" s="15"/>
    </row>
    <row r="2822" ht="12.75">
      <c r="A2822" s="15"/>
    </row>
    <row r="2823" ht="12.75">
      <c r="A2823" s="15"/>
    </row>
    <row r="2824" ht="12.75">
      <c r="A2824" s="15"/>
    </row>
    <row r="2825" ht="12.75">
      <c r="A2825" s="15"/>
    </row>
    <row r="2826" ht="12.75">
      <c r="A2826" s="15"/>
    </row>
    <row r="2827" ht="12.75">
      <c r="A2827" s="15"/>
    </row>
    <row r="2828" ht="12.75">
      <c r="A2828" s="15"/>
    </row>
    <row r="2829" ht="12.75">
      <c r="A2829" s="15"/>
    </row>
    <row r="2830" ht="12.75">
      <c r="A2830" s="15"/>
    </row>
    <row r="2831" ht="12.75">
      <c r="A2831" s="15"/>
    </row>
    <row r="2832" ht="12.75">
      <c r="A2832" s="15"/>
    </row>
    <row r="2833" ht="12.75">
      <c r="A2833" s="15"/>
    </row>
    <row r="2834" ht="12.75">
      <c r="A2834" s="15"/>
    </row>
    <row r="2835" ht="12.75">
      <c r="A2835" s="15"/>
    </row>
    <row r="2836" ht="12.75">
      <c r="A2836" s="15"/>
    </row>
    <row r="2837" ht="12.75">
      <c r="A2837" s="15"/>
    </row>
    <row r="2838" ht="12.75">
      <c r="A2838" s="15"/>
    </row>
    <row r="2839" ht="12.75">
      <c r="A2839" s="15"/>
    </row>
    <row r="2840" ht="12.75">
      <c r="A2840" s="15"/>
    </row>
    <row r="2841" ht="12.75">
      <c r="A2841" s="15"/>
    </row>
    <row r="2842" ht="12.75">
      <c r="A2842" s="15"/>
    </row>
    <row r="2843" ht="12.75">
      <c r="A2843" s="15"/>
    </row>
    <row r="2844" ht="12.75">
      <c r="A2844" s="15"/>
    </row>
    <row r="2845" ht="12.75">
      <c r="A2845" s="15"/>
    </row>
    <row r="2846" ht="12.75">
      <c r="A2846" s="15"/>
    </row>
    <row r="2847" ht="12.75">
      <c r="A2847" s="15"/>
    </row>
    <row r="2848" ht="12.75">
      <c r="A2848" s="15"/>
    </row>
    <row r="2849" ht="12.75">
      <c r="A2849" s="15"/>
    </row>
    <row r="2850" ht="12.75">
      <c r="A2850" s="15"/>
    </row>
    <row r="2851" ht="12.75">
      <c r="A2851" s="15"/>
    </row>
    <row r="2852" ht="12.75">
      <c r="A2852" s="15"/>
    </row>
    <row r="2853" ht="12.75">
      <c r="A2853" s="15"/>
    </row>
    <row r="2854" ht="12.75">
      <c r="A2854" s="15"/>
    </row>
    <row r="2855" ht="12.75">
      <c r="A2855" s="15"/>
    </row>
    <row r="2856" ht="12.75">
      <c r="A2856" s="15"/>
    </row>
    <row r="2857" ht="12.75">
      <c r="A2857" s="15"/>
    </row>
    <row r="2858" ht="12.75">
      <c r="A2858" s="15"/>
    </row>
    <row r="2859" ht="12.75">
      <c r="A2859" s="15"/>
    </row>
    <row r="2860" ht="12.75">
      <c r="A2860" s="15"/>
    </row>
    <row r="2861" ht="12.75">
      <c r="A2861" s="15"/>
    </row>
    <row r="2862" ht="12.75">
      <c r="A2862" s="15"/>
    </row>
    <row r="2863" ht="12.75">
      <c r="A2863" s="15"/>
    </row>
    <row r="2864" ht="12.75">
      <c r="A2864" s="15"/>
    </row>
    <row r="2865" ht="12.75">
      <c r="A2865" s="15"/>
    </row>
    <row r="2866" ht="12.75">
      <c r="A2866" s="15"/>
    </row>
    <row r="2867" ht="12.75">
      <c r="A2867" s="15"/>
    </row>
    <row r="2868" ht="12.75">
      <c r="A2868" s="15"/>
    </row>
    <row r="2869" ht="12.75">
      <c r="A2869" s="15"/>
    </row>
    <row r="2870" ht="12.75">
      <c r="A2870" s="15"/>
    </row>
    <row r="2871" ht="12.75">
      <c r="A2871" s="15"/>
    </row>
    <row r="2872" ht="12.75">
      <c r="A2872" s="15"/>
    </row>
    <row r="2873" ht="12.75">
      <c r="A2873" s="15"/>
    </row>
    <row r="2874" ht="12.75">
      <c r="A2874" s="15"/>
    </row>
    <row r="2875" ht="12.75">
      <c r="A2875" s="15"/>
    </row>
    <row r="2876" ht="12.75">
      <c r="A2876" s="15"/>
    </row>
    <row r="2877" ht="12.75">
      <c r="A2877" s="15"/>
    </row>
    <row r="2878" ht="12.75">
      <c r="A2878" s="15"/>
    </row>
    <row r="2879" ht="12.75">
      <c r="A2879" s="15"/>
    </row>
    <row r="2880" ht="12.75">
      <c r="A2880" s="15"/>
    </row>
    <row r="2881" ht="12.75">
      <c r="A2881" s="15"/>
    </row>
    <row r="2882" ht="12.75">
      <c r="A2882" s="15"/>
    </row>
    <row r="2883" ht="12.75">
      <c r="A2883" s="15"/>
    </row>
    <row r="2884" ht="12.75">
      <c r="A2884" s="15"/>
    </row>
    <row r="2885" ht="12.75">
      <c r="A2885" s="15"/>
    </row>
    <row r="2886" ht="12.75">
      <c r="A2886" s="15"/>
    </row>
    <row r="2887" ht="12.75">
      <c r="A2887" s="15"/>
    </row>
    <row r="2888" ht="12.75">
      <c r="A2888" s="15"/>
    </row>
    <row r="2889" ht="12.75">
      <c r="A2889" s="15"/>
    </row>
    <row r="2890" ht="12.75">
      <c r="A2890" s="15"/>
    </row>
    <row r="2891" ht="12.75">
      <c r="A2891" s="15"/>
    </row>
    <row r="2892" ht="12.75">
      <c r="A2892" s="15"/>
    </row>
    <row r="2893" ht="12.75">
      <c r="A2893" s="15"/>
    </row>
    <row r="2894" ht="12.75">
      <c r="A2894" s="15"/>
    </row>
    <row r="2895" ht="12.75">
      <c r="A2895" s="15"/>
    </row>
    <row r="2896" ht="12.75">
      <c r="A2896" s="15"/>
    </row>
    <row r="2897" ht="12.75">
      <c r="A2897" s="15"/>
    </row>
    <row r="2898" ht="12.75">
      <c r="A2898" s="15"/>
    </row>
    <row r="2899" ht="12.75">
      <c r="A2899" s="15"/>
    </row>
    <row r="2900" ht="12.75">
      <c r="A2900" s="15"/>
    </row>
    <row r="2901" ht="12.75">
      <c r="A2901" s="15"/>
    </row>
    <row r="2902" ht="12.75">
      <c r="A2902" s="15"/>
    </row>
    <row r="2903" ht="12.75">
      <c r="A2903" s="15"/>
    </row>
    <row r="2904" ht="12.75">
      <c r="A2904" s="15"/>
    </row>
    <row r="2905" ht="12.75">
      <c r="A2905" s="15"/>
    </row>
    <row r="2906" ht="12.75">
      <c r="A2906" s="15"/>
    </row>
    <row r="2907" ht="12.75">
      <c r="A2907" s="15"/>
    </row>
    <row r="2908" ht="12.75">
      <c r="A2908" s="15"/>
    </row>
    <row r="2909" ht="12.75">
      <c r="A2909" s="15"/>
    </row>
    <row r="2910" ht="12.75">
      <c r="A2910" s="15"/>
    </row>
    <row r="2911" ht="12.75">
      <c r="A2911" s="15"/>
    </row>
    <row r="2912" ht="12.75">
      <c r="A2912" s="15"/>
    </row>
    <row r="2913" ht="12.75">
      <c r="A2913" s="15"/>
    </row>
    <row r="2914" ht="12.75">
      <c r="A2914" s="15"/>
    </row>
    <row r="2915" ht="12.75">
      <c r="A2915" s="15"/>
    </row>
    <row r="2916" ht="12.75">
      <c r="A2916" s="15"/>
    </row>
    <row r="2917" ht="12.75">
      <c r="A2917" s="15"/>
    </row>
    <row r="2918" ht="12.75">
      <c r="A2918" s="15"/>
    </row>
    <row r="2919" ht="12.75">
      <c r="A2919" s="15"/>
    </row>
    <row r="2920" ht="12.75">
      <c r="A2920" s="15"/>
    </row>
    <row r="2921" ht="12.75">
      <c r="A2921" s="15"/>
    </row>
    <row r="2922" ht="12.75">
      <c r="A2922" s="15"/>
    </row>
    <row r="2923" ht="12.75">
      <c r="A2923" s="15"/>
    </row>
    <row r="2924" ht="12.75">
      <c r="A2924" s="15"/>
    </row>
    <row r="2925" ht="12.75">
      <c r="A2925" s="15"/>
    </row>
    <row r="2926" ht="12.75">
      <c r="A2926" s="15"/>
    </row>
    <row r="2927" ht="12.75">
      <c r="A2927" s="15"/>
    </row>
    <row r="2928" ht="12.75">
      <c r="A2928" s="15"/>
    </row>
    <row r="2929" ht="12.75">
      <c r="A2929" s="15"/>
    </row>
    <row r="2930" ht="12.75">
      <c r="A2930" s="15"/>
    </row>
    <row r="2931" ht="12.75">
      <c r="A2931" s="15"/>
    </row>
    <row r="2932" ht="12.75">
      <c r="A2932" s="15"/>
    </row>
    <row r="2933" ht="12.75">
      <c r="A2933" s="15"/>
    </row>
    <row r="2934" ht="12.75">
      <c r="A2934" s="15"/>
    </row>
    <row r="2935" ht="12.75">
      <c r="A2935" s="15"/>
    </row>
    <row r="2936" ht="12.75">
      <c r="A2936" s="15"/>
    </row>
    <row r="2937" ht="12.75">
      <c r="A2937" s="15"/>
    </row>
    <row r="2938" ht="12.75">
      <c r="A2938" s="15"/>
    </row>
    <row r="2939" ht="12.75">
      <c r="A2939" s="15"/>
    </row>
    <row r="2940" ht="12.75">
      <c r="A2940" s="15"/>
    </row>
    <row r="2941" ht="12.75">
      <c r="A2941" s="15"/>
    </row>
    <row r="2942" ht="12.75">
      <c r="A2942" s="15"/>
    </row>
    <row r="2943" ht="12.75">
      <c r="A2943" s="15"/>
    </row>
    <row r="2944" ht="12.75">
      <c r="A2944" s="15"/>
    </row>
    <row r="2945" ht="12.75">
      <c r="A2945" s="15"/>
    </row>
    <row r="2946" ht="12.75">
      <c r="A2946" s="15"/>
    </row>
    <row r="2947" ht="12.75">
      <c r="A2947" s="15"/>
    </row>
    <row r="2948" ht="12.75">
      <c r="A2948" s="15"/>
    </row>
    <row r="2949" ht="12.75">
      <c r="A2949" s="15"/>
    </row>
    <row r="2950" ht="12.75">
      <c r="A2950" s="15"/>
    </row>
    <row r="2951" ht="12.75">
      <c r="A2951" s="15"/>
    </row>
    <row r="2952" ht="12.75">
      <c r="A2952" s="15"/>
    </row>
    <row r="2953" ht="12.75">
      <c r="A2953" s="15"/>
    </row>
    <row r="2954" ht="12.75">
      <c r="A2954" s="15"/>
    </row>
    <row r="2955" ht="12.75">
      <c r="A2955" s="15"/>
    </row>
    <row r="2956" ht="12.75">
      <c r="A2956" s="15"/>
    </row>
    <row r="2957" ht="12.75">
      <c r="A2957" s="15"/>
    </row>
    <row r="2958" ht="12.75">
      <c r="A2958" s="15"/>
    </row>
    <row r="2959" ht="12.75">
      <c r="A2959" s="15"/>
    </row>
    <row r="2960" ht="12.75">
      <c r="A2960" s="15"/>
    </row>
    <row r="2961" ht="12.75">
      <c r="A2961" s="15"/>
    </row>
    <row r="2962" ht="12.75">
      <c r="A2962" s="15"/>
    </row>
    <row r="2963" ht="12.75">
      <c r="A2963" s="15"/>
    </row>
    <row r="2964" ht="12.75">
      <c r="A2964" s="15"/>
    </row>
    <row r="2965" ht="12.75">
      <c r="A2965" s="15"/>
    </row>
    <row r="2966" ht="12.75">
      <c r="A2966" s="15"/>
    </row>
    <row r="2967" ht="12.75">
      <c r="A2967" s="15"/>
    </row>
    <row r="2968" ht="12.75">
      <c r="A2968" s="15"/>
    </row>
    <row r="2969" ht="12.75">
      <c r="A2969" s="15"/>
    </row>
    <row r="2970" ht="12.75">
      <c r="A2970" s="15"/>
    </row>
    <row r="2971" ht="12.75">
      <c r="A2971" s="15"/>
    </row>
    <row r="2972" ht="12.75">
      <c r="A2972" s="15"/>
    </row>
    <row r="2973" ht="12.75">
      <c r="A2973" s="15"/>
    </row>
    <row r="2974" ht="12.75">
      <c r="A2974" s="15"/>
    </row>
    <row r="2975" ht="12.75">
      <c r="A2975" s="15"/>
    </row>
    <row r="2976" ht="12.75">
      <c r="A2976" s="15"/>
    </row>
    <row r="2977" ht="12.75">
      <c r="A2977" s="15"/>
    </row>
    <row r="2978" ht="12.75">
      <c r="A2978" s="15"/>
    </row>
    <row r="2979" ht="12.75">
      <c r="A2979" s="15"/>
    </row>
    <row r="2980" ht="12.75">
      <c r="A2980" s="15"/>
    </row>
    <row r="2981" ht="12.75">
      <c r="A2981" s="15"/>
    </row>
    <row r="2982" ht="12.75">
      <c r="A2982" s="15"/>
    </row>
    <row r="2983" ht="12.75">
      <c r="A2983" s="15"/>
    </row>
    <row r="2984" ht="12.75">
      <c r="A2984" s="15"/>
    </row>
    <row r="2985" ht="12.75">
      <c r="A2985" s="15"/>
    </row>
    <row r="2986" ht="12.75">
      <c r="A2986" s="15"/>
    </row>
    <row r="2987" ht="12.75">
      <c r="A2987" s="15"/>
    </row>
    <row r="2988" ht="12.75">
      <c r="A2988" s="15"/>
    </row>
    <row r="2989" ht="12.75">
      <c r="A2989" s="15"/>
    </row>
    <row r="2990" ht="12.75">
      <c r="A2990" s="15"/>
    </row>
    <row r="2991" ht="12.75">
      <c r="A2991" s="15"/>
    </row>
    <row r="2992" ht="12.75">
      <c r="A2992" s="15"/>
    </row>
    <row r="2993" ht="12.75">
      <c r="A2993" s="15"/>
    </row>
    <row r="2994" ht="12.75">
      <c r="A2994" s="15"/>
    </row>
    <row r="2995" ht="12.75">
      <c r="A2995" s="15"/>
    </row>
    <row r="2996" ht="12.75">
      <c r="A2996" s="15"/>
    </row>
    <row r="2997" ht="12.75">
      <c r="A2997" s="15"/>
    </row>
    <row r="2998" ht="12.75">
      <c r="A2998" s="15"/>
    </row>
    <row r="2999" ht="12.75">
      <c r="A2999" s="15"/>
    </row>
    <row r="3000" ht="12.75">
      <c r="A3000" s="15"/>
    </row>
    <row r="3001" ht="12.75">
      <c r="A3001" s="15"/>
    </row>
    <row r="3002" ht="12.75">
      <c r="A3002" s="15"/>
    </row>
    <row r="3003" ht="12.75">
      <c r="A3003" s="15"/>
    </row>
    <row r="3004" ht="12.75">
      <c r="A3004" s="15"/>
    </row>
    <row r="3005" ht="12.75">
      <c r="A3005" s="15"/>
    </row>
    <row r="3006" ht="12.75">
      <c r="A3006" s="15"/>
    </row>
    <row r="3007" ht="12.75">
      <c r="A3007" s="15"/>
    </row>
    <row r="3008" ht="12.75">
      <c r="A3008" s="15"/>
    </row>
    <row r="3009" ht="12.75">
      <c r="A3009" s="15"/>
    </row>
    <row r="3010" ht="12.75">
      <c r="A3010" s="15"/>
    </row>
    <row r="3011" ht="12.75">
      <c r="A3011" s="15"/>
    </row>
    <row r="3012" ht="12.75">
      <c r="A3012" s="15"/>
    </row>
    <row r="3013" ht="12.75">
      <c r="A3013" s="15"/>
    </row>
    <row r="3014" ht="12.75">
      <c r="A3014" s="15"/>
    </row>
    <row r="3015" ht="12.75">
      <c r="A3015" s="15"/>
    </row>
    <row r="3016" ht="12.75">
      <c r="A3016" s="15"/>
    </row>
    <row r="3017" ht="12.75">
      <c r="A3017" s="15"/>
    </row>
    <row r="3018" ht="12.75">
      <c r="A3018" s="15"/>
    </row>
    <row r="3019" ht="12.75">
      <c r="A3019" s="15"/>
    </row>
    <row r="3020" ht="12.75">
      <c r="A3020" s="15"/>
    </row>
    <row r="3021" ht="12.75">
      <c r="A3021" s="15"/>
    </row>
    <row r="3022" ht="12.75">
      <c r="A3022" s="15"/>
    </row>
    <row r="3023" ht="12.75">
      <c r="A3023" s="15"/>
    </row>
    <row r="3024" ht="12.75">
      <c r="A3024" s="15"/>
    </row>
    <row r="3025" ht="12.75">
      <c r="A3025" s="15"/>
    </row>
    <row r="3026" ht="12.75">
      <c r="A3026" s="15"/>
    </row>
    <row r="3027" ht="12.75">
      <c r="A3027" s="15"/>
    </row>
    <row r="3028" ht="12.75">
      <c r="A3028" s="15"/>
    </row>
    <row r="3029" ht="12.75">
      <c r="A3029" s="15"/>
    </row>
    <row r="3030" ht="12.75">
      <c r="A3030" s="15"/>
    </row>
    <row r="3031" ht="12.75">
      <c r="A3031" s="15"/>
    </row>
    <row r="3032" ht="12.75">
      <c r="A3032" s="15"/>
    </row>
    <row r="3033" ht="12.75">
      <c r="A3033" s="15"/>
    </row>
    <row r="3034" ht="12.75">
      <c r="A3034" s="15"/>
    </row>
    <row r="3035" ht="12.75">
      <c r="A3035" s="15"/>
    </row>
    <row r="3036" ht="12.75">
      <c r="A3036" s="15"/>
    </row>
    <row r="3037" ht="12.75">
      <c r="A3037" s="15"/>
    </row>
    <row r="3038" ht="12.75">
      <c r="A3038" s="15"/>
    </row>
    <row r="3039" ht="12.75">
      <c r="A3039" s="15"/>
    </row>
    <row r="3040" ht="12.75">
      <c r="A3040" s="15"/>
    </row>
    <row r="3041" ht="12.75">
      <c r="A3041" s="15"/>
    </row>
    <row r="3042" ht="12.75">
      <c r="A3042" s="15"/>
    </row>
    <row r="3043" ht="12.75">
      <c r="A3043" s="15"/>
    </row>
    <row r="3044" ht="12.75">
      <c r="A3044" s="15"/>
    </row>
    <row r="3045" ht="12.75">
      <c r="A3045" s="15"/>
    </row>
    <row r="3046" ht="12.75">
      <c r="A3046" s="15"/>
    </row>
    <row r="3047" ht="12.75">
      <c r="A3047" s="15"/>
    </row>
    <row r="3048" ht="12.75">
      <c r="A3048" s="15"/>
    </row>
    <row r="3049" ht="12.75">
      <c r="A3049" s="15"/>
    </row>
    <row r="3050" ht="12.75">
      <c r="A3050" s="15"/>
    </row>
    <row r="3051" ht="12.75">
      <c r="A3051" s="15"/>
    </row>
    <row r="3052" ht="12.75">
      <c r="A3052" s="15"/>
    </row>
    <row r="3053" ht="12.75">
      <c r="A3053" s="15"/>
    </row>
    <row r="3054" ht="12.75">
      <c r="A3054" s="15"/>
    </row>
    <row r="3055" ht="12.75">
      <c r="A3055" s="15"/>
    </row>
    <row r="3056" ht="12.75">
      <c r="A3056" s="15"/>
    </row>
    <row r="3057" ht="12.75">
      <c r="A3057" s="15"/>
    </row>
    <row r="3058" ht="12.75">
      <c r="A3058" s="15"/>
    </row>
    <row r="3059" ht="12.75">
      <c r="A3059" s="15"/>
    </row>
    <row r="3060" ht="12.75">
      <c r="A3060" s="15"/>
    </row>
    <row r="3061" ht="12.75">
      <c r="A3061" s="15"/>
    </row>
    <row r="3062" ht="12.75">
      <c r="A3062" s="15"/>
    </row>
    <row r="3063" ht="12.75">
      <c r="A3063" s="15"/>
    </row>
    <row r="3064" ht="12.75">
      <c r="A3064" s="15"/>
    </row>
    <row r="3065" ht="12.75">
      <c r="A3065" s="15"/>
    </row>
    <row r="3066" ht="12.75">
      <c r="A3066" s="15"/>
    </row>
    <row r="3067" ht="12.75">
      <c r="A3067" s="15"/>
    </row>
    <row r="3068" ht="12.75">
      <c r="A3068" s="15"/>
    </row>
    <row r="3069" ht="12.75">
      <c r="A3069" s="15"/>
    </row>
    <row r="3070" ht="12.75">
      <c r="A3070" s="15"/>
    </row>
    <row r="3071" ht="12.75">
      <c r="A3071" s="15"/>
    </row>
    <row r="3072" ht="12.75">
      <c r="A3072" s="15"/>
    </row>
    <row r="3073" ht="12.75">
      <c r="A3073" s="15"/>
    </row>
    <row r="3074" ht="12.75">
      <c r="A3074" s="15"/>
    </row>
    <row r="3075" ht="12.75">
      <c r="A3075" s="15"/>
    </row>
    <row r="3076" ht="12.75">
      <c r="A3076" s="15"/>
    </row>
    <row r="3077" ht="12.75">
      <c r="A3077" s="15"/>
    </row>
    <row r="3078" ht="12.75">
      <c r="A3078" s="15"/>
    </row>
    <row r="3079" ht="12.75">
      <c r="A3079" s="15"/>
    </row>
    <row r="3080" ht="12.75">
      <c r="A3080" s="15"/>
    </row>
    <row r="3081" ht="12.75">
      <c r="A3081" s="15"/>
    </row>
    <row r="3082" ht="12.75">
      <c r="A3082" s="15"/>
    </row>
    <row r="3083" ht="12.75">
      <c r="A3083" s="15"/>
    </row>
    <row r="3084" ht="12.75">
      <c r="A3084" s="15"/>
    </row>
    <row r="3085" ht="12.75">
      <c r="A3085" s="15"/>
    </row>
    <row r="3086" ht="12.75">
      <c r="A3086" s="15"/>
    </row>
    <row r="3087" ht="12.75">
      <c r="A3087" s="15"/>
    </row>
    <row r="3088" ht="12.75">
      <c r="A3088" s="15"/>
    </row>
    <row r="3089" ht="12.75">
      <c r="A3089" s="15"/>
    </row>
    <row r="3090" ht="12.75">
      <c r="A3090" s="15"/>
    </row>
    <row r="3091" ht="12.75">
      <c r="A3091" s="15"/>
    </row>
    <row r="3092" ht="12.75">
      <c r="A3092" s="15"/>
    </row>
    <row r="3093" ht="12.75">
      <c r="A3093" s="15"/>
    </row>
    <row r="3094" ht="12.75">
      <c r="A3094" s="15"/>
    </row>
    <row r="3095" ht="12.75">
      <c r="A3095" s="15"/>
    </row>
    <row r="3096" ht="12.75">
      <c r="A3096" s="15"/>
    </row>
    <row r="3097" ht="12.75">
      <c r="A3097" s="15"/>
    </row>
    <row r="3098" ht="12.75">
      <c r="A3098" s="15"/>
    </row>
    <row r="3099" ht="12.75">
      <c r="A3099" s="15"/>
    </row>
    <row r="3100" ht="12.75">
      <c r="A3100" s="15"/>
    </row>
    <row r="3101" ht="12.75">
      <c r="A3101" s="15"/>
    </row>
    <row r="3102" ht="12.75">
      <c r="A3102" s="15"/>
    </row>
    <row r="3103" ht="12.75">
      <c r="A3103" s="15"/>
    </row>
    <row r="3104" ht="12.75">
      <c r="A3104" s="15"/>
    </row>
    <row r="3105" ht="12.75">
      <c r="A3105" s="15"/>
    </row>
    <row r="3106" ht="12.75">
      <c r="A3106" s="15"/>
    </row>
    <row r="3107" ht="12.75">
      <c r="A3107" s="15"/>
    </row>
    <row r="3108" ht="12.75">
      <c r="A3108" s="15"/>
    </row>
    <row r="3109" ht="12.75">
      <c r="A3109" s="15"/>
    </row>
    <row r="3110" ht="12.75">
      <c r="A3110" s="15"/>
    </row>
    <row r="3111" ht="12.75">
      <c r="A3111" s="15"/>
    </row>
    <row r="3112" ht="12.75">
      <c r="A3112" s="15"/>
    </row>
    <row r="3113" ht="12.75">
      <c r="A3113" s="15"/>
    </row>
    <row r="3114" ht="12.75">
      <c r="A3114" s="15"/>
    </row>
    <row r="3115" ht="12.75">
      <c r="A3115" s="15"/>
    </row>
    <row r="3116" ht="12.75">
      <c r="A3116" s="15"/>
    </row>
    <row r="3117" ht="12.75">
      <c r="A3117" s="15"/>
    </row>
    <row r="3118" ht="12.75">
      <c r="A3118" s="15"/>
    </row>
    <row r="3119" ht="12.75">
      <c r="A3119" s="15"/>
    </row>
    <row r="3120" ht="12.75">
      <c r="A3120" s="15"/>
    </row>
    <row r="3121" ht="12.75">
      <c r="A3121" s="15"/>
    </row>
    <row r="3122" ht="12.75">
      <c r="A3122" s="15"/>
    </row>
    <row r="3123" ht="12.75">
      <c r="A3123" s="15"/>
    </row>
    <row r="3124" ht="12.75">
      <c r="A3124" s="15"/>
    </row>
    <row r="3125" ht="12.75">
      <c r="A3125" s="15"/>
    </row>
    <row r="3126" ht="12.75">
      <c r="A3126" s="15"/>
    </row>
    <row r="3127" ht="12.75">
      <c r="A3127" s="15"/>
    </row>
    <row r="3128" ht="12.75">
      <c r="A3128" s="15"/>
    </row>
    <row r="3129" ht="12.75">
      <c r="A3129" s="15"/>
    </row>
    <row r="3130" ht="12.75">
      <c r="A3130" s="15"/>
    </row>
    <row r="3131" ht="12.75">
      <c r="A3131" s="15"/>
    </row>
    <row r="3132" ht="12.75">
      <c r="A3132" s="15"/>
    </row>
    <row r="3133" ht="12.75">
      <c r="A3133" s="15"/>
    </row>
    <row r="3134" ht="12.75">
      <c r="A3134" s="15"/>
    </row>
    <row r="3135" ht="12.75">
      <c r="A3135" s="15"/>
    </row>
    <row r="3136" ht="12.75">
      <c r="A3136" s="15"/>
    </row>
    <row r="3137" ht="12.75">
      <c r="A3137" s="15"/>
    </row>
    <row r="3138" ht="12.75">
      <c r="A3138" s="15"/>
    </row>
    <row r="3139" ht="12.75">
      <c r="A3139" s="15"/>
    </row>
    <row r="3140" ht="12.75">
      <c r="A3140" s="15"/>
    </row>
    <row r="3141" ht="12.75">
      <c r="A3141" s="15"/>
    </row>
    <row r="3142" ht="12.75">
      <c r="A3142" s="15"/>
    </row>
    <row r="3143" ht="12.75">
      <c r="A3143" s="15"/>
    </row>
    <row r="3144" ht="12.75">
      <c r="A3144" s="15"/>
    </row>
    <row r="3145" ht="12.75">
      <c r="A3145" s="15"/>
    </row>
    <row r="3146" ht="12.75">
      <c r="A3146" s="15"/>
    </row>
    <row r="3147" ht="12.75">
      <c r="A3147" s="15"/>
    </row>
    <row r="3148" ht="12.75">
      <c r="A3148" s="15"/>
    </row>
    <row r="3149" ht="12.75">
      <c r="A3149" s="15"/>
    </row>
    <row r="3150" ht="12.75">
      <c r="A3150" s="15"/>
    </row>
    <row r="3151" ht="12.75">
      <c r="A3151" s="15"/>
    </row>
    <row r="3152" ht="12.75">
      <c r="A3152" s="15"/>
    </row>
    <row r="3153" ht="12.75">
      <c r="A3153" s="15"/>
    </row>
    <row r="3154" ht="12.75">
      <c r="A3154" s="15"/>
    </row>
    <row r="3155" ht="12.75">
      <c r="A3155" s="15"/>
    </row>
    <row r="3156" ht="12.75">
      <c r="A3156" s="15"/>
    </row>
    <row r="3157" ht="12.75">
      <c r="A3157" s="15"/>
    </row>
    <row r="3158" ht="12.75">
      <c r="A3158" s="15"/>
    </row>
    <row r="3159" ht="12.75">
      <c r="A3159" s="15"/>
    </row>
    <row r="3160" ht="12.75">
      <c r="A3160" s="15"/>
    </row>
    <row r="3161" ht="12.75">
      <c r="A3161" s="15"/>
    </row>
    <row r="3162" ht="12.75">
      <c r="A3162" s="15"/>
    </row>
    <row r="3163" ht="12.75">
      <c r="A3163" s="15"/>
    </row>
    <row r="3164" ht="12.75">
      <c r="A3164" s="15"/>
    </row>
    <row r="3165" ht="12.75">
      <c r="A3165" s="15"/>
    </row>
    <row r="3166" ht="12.75">
      <c r="A3166" s="15"/>
    </row>
    <row r="3167" ht="12.75">
      <c r="A3167" s="15"/>
    </row>
    <row r="3168" ht="12.75">
      <c r="A3168" s="15"/>
    </row>
    <row r="3169" ht="12.75">
      <c r="A3169" s="15"/>
    </row>
    <row r="3170" ht="12.75">
      <c r="A3170" s="15"/>
    </row>
    <row r="3171" ht="12.75">
      <c r="A3171" s="15"/>
    </row>
    <row r="3172" ht="12.75">
      <c r="A3172" s="15"/>
    </row>
    <row r="3173" ht="12.75">
      <c r="A3173" s="15"/>
    </row>
    <row r="3174" ht="12.75">
      <c r="A3174" s="15"/>
    </row>
    <row r="3175" ht="12.75">
      <c r="A3175" s="15"/>
    </row>
    <row r="3176" ht="12.75">
      <c r="A3176" s="15"/>
    </row>
    <row r="3177" ht="12.75">
      <c r="A3177" s="15"/>
    </row>
    <row r="3178" ht="12.75">
      <c r="A3178" s="15"/>
    </row>
    <row r="3179" ht="12.75">
      <c r="A3179" s="15"/>
    </row>
    <row r="3180" ht="12.75">
      <c r="A3180" s="15"/>
    </row>
    <row r="3181" ht="12.75">
      <c r="A3181" s="15"/>
    </row>
    <row r="3182" ht="12.75">
      <c r="A3182" s="15"/>
    </row>
    <row r="3183" ht="12.75">
      <c r="A3183" s="15"/>
    </row>
    <row r="3184" ht="12.75">
      <c r="A3184" s="15"/>
    </row>
    <row r="3185" ht="12.75">
      <c r="A3185" s="15"/>
    </row>
    <row r="3186" ht="12.75">
      <c r="A3186" s="15"/>
    </row>
    <row r="3187" ht="12.75">
      <c r="A3187" s="15"/>
    </row>
    <row r="3188" ht="12.75">
      <c r="A3188" s="15"/>
    </row>
    <row r="3189" ht="12.75">
      <c r="A3189" s="15"/>
    </row>
    <row r="3190" ht="12.75">
      <c r="A3190" s="15"/>
    </row>
    <row r="3191" ht="12.75">
      <c r="A3191" s="15"/>
    </row>
    <row r="3192" ht="12.75">
      <c r="A3192" s="15"/>
    </row>
    <row r="3193" ht="12.75">
      <c r="A3193" s="15"/>
    </row>
    <row r="3194" ht="12.75">
      <c r="A3194" s="15"/>
    </row>
    <row r="3195" ht="12.75">
      <c r="A3195" s="15"/>
    </row>
    <row r="3196" ht="12.75">
      <c r="A3196" s="15"/>
    </row>
    <row r="3197" ht="12.75">
      <c r="A3197" s="15"/>
    </row>
    <row r="3198" ht="12.75">
      <c r="A3198" s="15"/>
    </row>
    <row r="3199" ht="12.75">
      <c r="A3199" s="15"/>
    </row>
    <row r="3200" ht="12.75">
      <c r="A3200" s="15"/>
    </row>
    <row r="3201" ht="12.75">
      <c r="A3201" s="15"/>
    </row>
    <row r="3202" ht="12.75">
      <c r="A3202" s="15"/>
    </row>
    <row r="3203" ht="12.75">
      <c r="A3203" s="15"/>
    </row>
    <row r="3204" ht="12.75">
      <c r="A3204" s="15"/>
    </row>
    <row r="3205" ht="12.75">
      <c r="A3205" s="15"/>
    </row>
    <row r="3206" ht="12.75">
      <c r="A3206" s="15"/>
    </row>
    <row r="3207" ht="12.75">
      <c r="A3207" s="15"/>
    </row>
    <row r="3208" ht="12.75">
      <c r="A3208" s="15"/>
    </row>
    <row r="3209" ht="12.75">
      <c r="A3209" s="15"/>
    </row>
    <row r="3210" ht="12.75">
      <c r="A3210" s="15"/>
    </row>
    <row r="3211" ht="12.75">
      <c r="A3211" s="15"/>
    </row>
    <row r="3212" ht="12.75">
      <c r="A3212" s="15"/>
    </row>
    <row r="3213" ht="12.75">
      <c r="A3213" s="15"/>
    </row>
    <row r="3214" ht="12.75">
      <c r="A3214" s="15"/>
    </row>
    <row r="3215" ht="12.75">
      <c r="A3215" s="15"/>
    </row>
    <row r="3216" ht="12.75">
      <c r="A3216" s="15"/>
    </row>
    <row r="3217" ht="12.75">
      <c r="A3217" s="15"/>
    </row>
    <row r="3218" ht="12.75">
      <c r="A3218" s="15"/>
    </row>
    <row r="3219" ht="12.75">
      <c r="A3219" s="15"/>
    </row>
    <row r="3220" ht="12.75">
      <c r="A3220" s="15"/>
    </row>
    <row r="3221" ht="12.75">
      <c r="A3221" s="15"/>
    </row>
    <row r="3222" ht="12.75">
      <c r="A3222" s="15"/>
    </row>
    <row r="3223" ht="12.75">
      <c r="A3223" s="15"/>
    </row>
    <row r="3224" ht="12.75">
      <c r="A3224" s="15"/>
    </row>
    <row r="3225" ht="12.75">
      <c r="A3225" s="15"/>
    </row>
    <row r="3226" ht="12.75">
      <c r="A3226" s="15"/>
    </row>
    <row r="3227" ht="12.75">
      <c r="A3227" s="15"/>
    </row>
    <row r="3228" ht="12.75">
      <c r="A3228" s="15"/>
    </row>
    <row r="3229" ht="12.75">
      <c r="A3229" s="15"/>
    </row>
    <row r="3230" ht="12.75">
      <c r="A3230" s="15"/>
    </row>
    <row r="3231" ht="12.75">
      <c r="A3231" s="15"/>
    </row>
    <row r="3232" ht="12.75">
      <c r="A3232" s="15"/>
    </row>
    <row r="3233" ht="12.75">
      <c r="A3233" s="15"/>
    </row>
    <row r="3234" ht="12.75">
      <c r="A3234" s="15"/>
    </row>
    <row r="3235" ht="12.75">
      <c r="A3235" s="15"/>
    </row>
    <row r="3236" ht="12.75">
      <c r="A3236" s="15"/>
    </row>
    <row r="3237" ht="12.75">
      <c r="A3237" s="15"/>
    </row>
    <row r="3238" ht="12.75">
      <c r="A3238" s="15"/>
    </row>
    <row r="3239" ht="12.75">
      <c r="A3239" s="15"/>
    </row>
    <row r="3240" ht="12.75">
      <c r="A3240" s="15"/>
    </row>
    <row r="3241" ht="12.75">
      <c r="A3241" s="15"/>
    </row>
    <row r="3242" ht="12.75">
      <c r="A3242" s="15"/>
    </row>
    <row r="3243" ht="12.75">
      <c r="A3243" s="15"/>
    </row>
    <row r="3244" ht="12.75">
      <c r="A3244" s="15"/>
    </row>
    <row r="3245" ht="12.75">
      <c r="A3245" s="15"/>
    </row>
    <row r="3246" ht="12.75">
      <c r="A3246" s="15"/>
    </row>
    <row r="3247" ht="12.75">
      <c r="A3247" s="15"/>
    </row>
    <row r="3248" ht="12.75">
      <c r="A3248" s="15"/>
    </row>
    <row r="3249" ht="12.75">
      <c r="A3249" s="15"/>
    </row>
    <row r="3250" ht="12.75">
      <c r="A3250" s="15"/>
    </row>
    <row r="3251" ht="12.75">
      <c r="A3251" s="15"/>
    </row>
    <row r="3252" ht="12.75">
      <c r="A3252" s="15"/>
    </row>
    <row r="3253" ht="12.75">
      <c r="A3253" s="15"/>
    </row>
    <row r="3254" ht="12.75">
      <c r="A3254" s="15"/>
    </row>
    <row r="3255" ht="12.75">
      <c r="A3255" s="15"/>
    </row>
    <row r="3256" ht="12.75">
      <c r="A3256" s="15"/>
    </row>
    <row r="3257" ht="12.75">
      <c r="A3257" s="15"/>
    </row>
    <row r="3258" ht="12.75">
      <c r="A3258" s="15"/>
    </row>
    <row r="3259" ht="12.75">
      <c r="A3259" s="15"/>
    </row>
    <row r="3260" ht="12.75">
      <c r="A3260" s="15"/>
    </row>
    <row r="3261" ht="12.75">
      <c r="A3261" s="15"/>
    </row>
    <row r="3262" ht="12.75">
      <c r="A3262" s="15"/>
    </row>
    <row r="3263" ht="12.75">
      <c r="A3263" s="15"/>
    </row>
    <row r="3264" ht="12.75">
      <c r="A3264" s="15"/>
    </row>
    <row r="3265" ht="12.75">
      <c r="A3265" s="15"/>
    </row>
    <row r="3266" ht="12.75">
      <c r="A3266" s="15"/>
    </row>
    <row r="3267" ht="12.75">
      <c r="A3267" s="15"/>
    </row>
    <row r="3268" ht="12.75">
      <c r="A3268" s="15"/>
    </row>
    <row r="3269" ht="12.75">
      <c r="A3269" s="15"/>
    </row>
    <row r="3270" ht="12.75">
      <c r="A3270" s="15"/>
    </row>
    <row r="3271" ht="12.75">
      <c r="A3271" s="15"/>
    </row>
    <row r="3272" ht="12.75">
      <c r="A3272" s="15"/>
    </row>
    <row r="3273" ht="12.75">
      <c r="A3273" s="15"/>
    </row>
    <row r="3274" ht="12.75">
      <c r="A3274" s="15"/>
    </row>
    <row r="3275" ht="12.75">
      <c r="A3275" s="15"/>
    </row>
    <row r="3276" ht="12.75">
      <c r="A3276" s="15"/>
    </row>
    <row r="3277" ht="12.75">
      <c r="A3277" s="15"/>
    </row>
    <row r="3278" ht="12.75">
      <c r="A3278" s="15"/>
    </row>
    <row r="3279" ht="12.75">
      <c r="A3279" s="15"/>
    </row>
    <row r="3280" ht="12.75">
      <c r="A3280" s="15"/>
    </row>
    <row r="3281" ht="12.75">
      <c r="A3281" s="15"/>
    </row>
    <row r="3282" ht="12.75">
      <c r="A3282" s="15"/>
    </row>
    <row r="3283" ht="12.75">
      <c r="A3283" s="15"/>
    </row>
    <row r="3284" ht="12.75">
      <c r="A3284" s="15"/>
    </row>
    <row r="3285" ht="12.75">
      <c r="A3285" s="15"/>
    </row>
    <row r="3286" ht="12.75">
      <c r="A3286" s="15"/>
    </row>
    <row r="3287" ht="12.75">
      <c r="A3287" s="15"/>
    </row>
    <row r="3288" ht="12.75">
      <c r="A3288" s="15"/>
    </row>
    <row r="3289" ht="12.75">
      <c r="A3289" s="15"/>
    </row>
    <row r="3290" ht="12.75">
      <c r="A3290" s="15"/>
    </row>
    <row r="3291" ht="12.75">
      <c r="A3291" s="15"/>
    </row>
    <row r="3292" ht="12.75">
      <c r="A3292" s="15"/>
    </row>
    <row r="3293" ht="12.75">
      <c r="A3293" s="15"/>
    </row>
    <row r="3294" ht="12.75">
      <c r="A3294" s="15"/>
    </row>
    <row r="3295" ht="12.75">
      <c r="A3295" s="15"/>
    </row>
    <row r="3296" ht="12.75">
      <c r="A3296" s="15"/>
    </row>
    <row r="3297" ht="12.75">
      <c r="A3297" s="15"/>
    </row>
    <row r="3298" ht="12.75">
      <c r="A3298" s="15"/>
    </row>
    <row r="3299" ht="12.75">
      <c r="A3299" s="15"/>
    </row>
    <row r="3300" ht="12.75">
      <c r="A3300" s="15"/>
    </row>
    <row r="3301" ht="12.75">
      <c r="A3301" s="15"/>
    </row>
    <row r="3302" ht="12.75">
      <c r="A3302" s="15"/>
    </row>
    <row r="3303" ht="12.75">
      <c r="A3303" s="15"/>
    </row>
    <row r="3304" ht="12.75">
      <c r="A3304" s="15"/>
    </row>
    <row r="3305" ht="12.75">
      <c r="A3305" s="15"/>
    </row>
    <row r="3306" ht="12.75">
      <c r="A3306" s="15"/>
    </row>
    <row r="3307" ht="12.75">
      <c r="A3307" s="15"/>
    </row>
    <row r="3308" ht="12.75">
      <c r="A3308" s="15"/>
    </row>
    <row r="3309" ht="12.75">
      <c r="A3309" s="15"/>
    </row>
    <row r="3310" ht="12.75">
      <c r="A3310" s="15"/>
    </row>
    <row r="3311" ht="12.75">
      <c r="A3311" s="15"/>
    </row>
    <row r="3312" ht="12.75">
      <c r="A3312" s="15"/>
    </row>
    <row r="3313" ht="12.75">
      <c r="A3313" s="15"/>
    </row>
    <row r="3314" ht="12.75">
      <c r="A3314" s="15"/>
    </row>
    <row r="3315" ht="12.75">
      <c r="A3315" s="15"/>
    </row>
    <row r="3316" ht="12.75">
      <c r="A3316" s="15"/>
    </row>
    <row r="3317" ht="12.75">
      <c r="A3317" s="15"/>
    </row>
    <row r="3318" ht="12.75">
      <c r="A3318" s="15"/>
    </row>
    <row r="3319" ht="12.75">
      <c r="A3319" s="15"/>
    </row>
    <row r="3320" ht="12.75">
      <c r="A3320" s="15"/>
    </row>
    <row r="3321" ht="12.75">
      <c r="A3321" s="15"/>
    </row>
    <row r="3322" ht="12.75">
      <c r="A3322" s="15"/>
    </row>
    <row r="3323" ht="12.75">
      <c r="A3323" s="15"/>
    </row>
    <row r="3324" ht="12.75">
      <c r="A3324" s="15"/>
    </row>
    <row r="3325" ht="12.75">
      <c r="A3325" s="15"/>
    </row>
    <row r="3326" ht="12.75">
      <c r="A3326" s="15"/>
    </row>
    <row r="3327" ht="12.75">
      <c r="A3327" s="15"/>
    </row>
    <row r="3328" ht="12.75">
      <c r="A3328" s="15"/>
    </row>
    <row r="3329" ht="12.75">
      <c r="A3329" s="15"/>
    </row>
    <row r="3330" ht="12.75">
      <c r="A3330" s="15"/>
    </row>
    <row r="3331" ht="12.75">
      <c r="A3331" s="15"/>
    </row>
    <row r="3332" ht="12.75">
      <c r="A3332" s="15"/>
    </row>
    <row r="3333" ht="12.75">
      <c r="A3333" s="15"/>
    </row>
    <row r="3334" ht="12.75">
      <c r="A3334" s="15"/>
    </row>
    <row r="3335" ht="12.75">
      <c r="A3335" s="15"/>
    </row>
    <row r="3336" ht="12.75">
      <c r="A3336" s="15"/>
    </row>
    <row r="3337" ht="12.75">
      <c r="A3337" s="15"/>
    </row>
    <row r="3338" ht="12.75">
      <c r="A3338" s="15"/>
    </row>
    <row r="3339" ht="12.75">
      <c r="A3339" s="15"/>
    </row>
    <row r="3340" ht="12.75">
      <c r="A3340" s="15"/>
    </row>
    <row r="3341" ht="12.75">
      <c r="A3341" s="15"/>
    </row>
    <row r="3342" ht="12.75">
      <c r="A3342" s="15"/>
    </row>
    <row r="3343" ht="12.75">
      <c r="A3343" s="15"/>
    </row>
    <row r="3344" ht="12.75">
      <c r="A3344" s="15"/>
    </row>
    <row r="3345" ht="12.75">
      <c r="A3345" s="15"/>
    </row>
    <row r="3346" ht="12.75">
      <c r="A3346" s="15"/>
    </row>
    <row r="3347" ht="12.75">
      <c r="A3347" s="15"/>
    </row>
    <row r="3348" ht="12.75">
      <c r="A3348" s="15"/>
    </row>
    <row r="3349" ht="12.75">
      <c r="A3349" s="15"/>
    </row>
    <row r="3350" ht="12.75">
      <c r="A3350" s="15"/>
    </row>
    <row r="3351" ht="12.75">
      <c r="A3351" s="15"/>
    </row>
    <row r="3352" ht="12.75">
      <c r="A3352" s="15"/>
    </row>
    <row r="3353" ht="12.75">
      <c r="A3353" s="15"/>
    </row>
    <row r="3354" ht="12.75">
      <c r="A3354" s="15"/>
    </row>
    <row r="3355" ht="12.75">
      <c r="A3355" s="15"/>
    </row>
    <row r="3356" ht="12.75">
      <c r="A3356" s="15"/>
    </row>
    <row r="3357" ht="12.75">
      <c r="A3357" s="15"/>
    </row>
    <row r="3358" ht="12.75">
      <c r="A3358" s="15"/>
    </row>
    <row r="3359" ht="12.75">
      <c r="A3359" s="15"/>
    </row>
    <row r="3360" ht="12.75">
      <c r="A3360" s="15"/>
    </row>
    <row r="3361" ht="12.75">
      <c r="A3361" s="15"/>
    </row>
    <row r="3362" ht="12.75">
      <c r="A3362" s="15"/>
    </row>
    <row r="3363" ht="12.75">
      <c r="A3363" s="15"/>
    </row>
    <row r="3364" ht="12.75">
      <c r="A3364" s="15"/>
    </row>
    <row r="3365" ht="12.75">
      <c r="A3365" s="15"/>
    </row>
    <row r="3366" ht="12.75">
      <c r="A3366" s="15"/>
    </row>
    <row r="3367" ht="12.75">
      <c r="A3367" s="15"/>
    </row>
    <row r="3368" ht="12.75">
      <c r="A3368" s="15"/>
    </row>
    <row r="3369" ht="12.75">
      <c r="A3369" s="15"/>
    </row>
    <row r="3370" ht="12.75">
      <c r="A3370" s="15"/>
    </row>
    <row r="3371" ht="12.75">
      <c r="A3371" s="15"/>
    </row>
    <row r="3372" ht="12.75">
      <c r="A3372" s="15"/>
    </row>
    <row r="3373" ht="12.75">
      <c r="A3373" s="15"/>
    </row>
    <row r="3374" ht="12.75">
      <c r="A3374" s="15"/>
    </row>
    <row r="3375" ht="12.75">
      <c r="A3375" s="15"/>
    </row>
    <row r="3376" ht="12.75">
      <c r="A3376" s="15"/>
    </row>
    <row r="3377" ht="12.75">
      <c r="A3377" s="15"/>
    </row>
    <row r="3378" ht="12.75">
      <c r="A3378" s="15"/>
    </row>
    <row r="3379" ht="12.75">
      <c r="A3379" s="15"/>
    </row>
    <row r="3380" ht="12.75">
      <c r="A3380" s="15"/>
    </row>
    <row r="3381" ht="12.75">
      <c r="A3381" s="15"/>
    </row>
    <row r="3382" ht="12.75">
      <c r="A3382" s="15"/>
    </row>
    <row r="3383" ht="12.75">
      <c r="A3383" s="15"/>
    </row>
    <row r="3384" ht="12.75">
      <c r="A3384" s="15"/>
    </row>
    <row r="3385" ht="12.75">
      <c r="A3385" s="15"/>
    </row>
    <row r="3386" ht="12.75">
      <c r="A3386" s="15"/>
    </row>
    <row r="3387" ht="12.75">
      <c r="A3387" s="15"/>
    </row>
    <row r="3388" ht="12.75">
      <c r="A3388" s="15"/>
    </row>
    <row r="3389" ht="12.75">
      <c r="A3389" s="15"/>
    </row>
    <row r="3390" ht="12.75">
      <c r="A3390" s="15"/>
    </row>
    <row r="3391" ht="12.75">
      <c r="A3391" s="15"/>
    </row>
    <row r="3392" ht="12.75">
      <c r="A3392" s="15"/>
    </row>
    <row r="3393" ht="12.75">
      <c r="A3393" s="15"/>
    </row>
    <row r="3394" ht="12.75">
      <c r="A3394" s="15"/>
    </row>
    <row r="3395" ht="12.75">
      <c r="A3395" s="15"/>
    </row>
    <row r="3396" ht="12.75">
      <c r="A3396" s="15"/>
    </row>
    <row r="3397" ht="12.75">
      <c r="A3397" s="15"/>
    </row>
    <row r="3398" ht="12.75">
      <c r="A3398" s="15"/>
    </row>
    <row r="3399" ht="12.75">
      <c r="A3399" s="15"/>
    </row>
    <row r="3400" ht="12.75">
      <c r="A3400" s="15"/>
    </row>
    <row r="3401" ht="12.75">
      <c r="A3401" s="15"/>
    </row>
    <row r="3402" ht="12.75">
      <c r="A3402" s="15"/>
    </row>
    <row r="3403" ht="12.75">
      <c r="A3403" s="15"/>
    </row>
    <row r="3404" ht="12.75">
      <c r="A3404" s="15"/>
    </row>
    <row r="3405" ht="12.75">
      <c r="A3405" s="15"/>
    </row>
    <row r="3406" ht="12.75">
      <c r="A3406" s="15"/>
    </row>
    <row r="3407" ht="12.75">
      <c r="A3407" s="15"/>
    </row>
    <row r="3408" ht="12.75">
      <c r="A3408" s="15"/>
    </row>
    <row r="3409" ht="12.75">
      <c r="A3409" s="15"/>
    </row>
    <row r="3410" ht="12.75">
      <c r="A3410" s="15"/>
    </row>
    <row r="3411" ht="12.75">
      <c r="A3411" s="15"/>
    </row>
    <row r="3412" ht="12.75">
      <c r="A3412" s="15"/>
    </row>
    <row r="3413" ht="12.75">
      <c r="A3413" s="15"/>
    </row>
    <row r="3414" ht="12.75">
      <c r="A3414" s="15"/>
    </row>
    <row r="3415" ht="12.75">
      <c r="A3415" s="15"/>
    </row>
    <row r="3416" ht="12.75">
      <c r="A3416" s="15"/>
    </row>
    <row r="3417" ht="12.75">
      <c r="A3417" s="15"/>
    </row>
    <row r="3418" ht="12.75">
      <c r="A3418" s="15"/>
    </row>
    <row r="3419" ht="12.75">
      <c r="A3419" s="15"/>
    </row>
    <row r="3420" ht="12.75">
      <c r="A3420" s="15"/>
    </row>
    <row r="3421" ht="12.75">
      <c r="A3421" s="15"/>
    </row>
    <row r="3422" ht="12.75">
      <c r="A3422" s="15"/>
    </row>
    <row r="3423" ht="12.75">
      <c r="A3423" s="15"/>
    </row>
    <row r="3424" ht="12.75">
      <c r="A3424" s="15"/>
    </row>
    <row r="3425" ht="12.75">
      <c r="A3425" s="15"/>
    </row>
    <row r="3426" ht="12.75">
      <c r="A3426" s="15"/>
    </row>
    <row r="3427" ht="12.75">
      <c r="A3427" s="15"/>
    </row>
    <row r="3428" ht="12.75">
      <c r="A3428" s="15"/>
    </row>
    <row r="3429" ht="12.75">
      <c r="A3429" s="15"/>
    </row>
    <row r="3430" ht="12.75">
      <c r="A3430" s="15"/>
    </row>
    <row r="3431" ht="12.75">
      <c r="A3431" s="15"/>
    </row>
    <row r="3432" ht="12.75">
      <c r="A3432" s="15"/>
    </row>
    <row r="3433" ht="12.75">
      <c r="A3433" s="15"/>
    </row>
    <row r="3434" ht="12.75">
      <c r="A3434" s="15"/>
    </row>
    <row r="3435" ht="12.75">
      <c r="A3435" s="15"/>
    </row>
    <row r="3436" ht="12.75">
      <c r="A3436" s="15"/>
    </row>
    <row r="3437" ht="12.75">
      <c r="A3437" s="15"/>
    </row>
    <row r="3438" ht="12.75">
      <c r="A3438" s="15"/>
    </row>
    <row r="3439" ht="12.75">
      <c r="A3439" s="15"/>
    </row>
    <row r="3440" ht="12.75">
      <c r="A3440" s="15"/>
    </row>
    <row r="3441" ht="12.75">
      <c r="A3441" s="15"/>
    </row>
    <row r="3442" ht="12.75">
      <c r="A3442" s="15"/>
    </row>
    <row r="3443" ht="12.75">
      <c r="A3443" s="15"/>
    </row>
    <row r="3444" ht="12.75">
      <c r="A3444" s="15"/>
    </row>
    <row r="3445" ht="12.75">
      <c r="A3445" s="15"/>
    </row>
    <row r="3446" ht="12.75">
      <c r="A3446" s="15"/>
    </row>
    <row r="3447" ht="12.75">
      <c r="A3447" s="15"/>
    </row>
    <row r="3448" ht="12.75">
      <c r="A3448" s="15"/>
    </row>
    <row r="3449" ht="12.75">
      <c r="A3449" s="15"/>
    </row>
    <row r="3450" ht="12.75">
      <c r="A3450" s="15"/>
    </row>
    <row r="3451" ht="12.75">
      <c r="A3451" s="15"/>
    </row>
    <row r="3452" ht="12.75">
      <c r="A3452" s="15"/>
    </row>
    <row r="3453" ht="12.75">
      <c r="A3453" s="15"/>
    </row>
    <row r="3454" ht="12.75">
      <c r="A3454" s="15"/>
    </row>
    <row r="3455" ht="12.75">
      <c r="A3455" s="15"/>
    </row>
    <row r="3456" ht="12.75">
      <c r="A3456" s="15"/>
    </row>
    <row r="3457" ht="12.75">
      <c r="A3457" s="15"/>
    </row>
    <row r="3458" ht="12.75">
      <c r="A3458" s="15"/>
    </row>
    <row r="3459" ht="12.75">
      <c r="A3459" s="15"/>
    </row>
    <row r="3460" ht="12.75">
      <c r="A3460" s="15"/>
    </row>
    <row r="3461" ht="12.75">
      <c r="A3461" s="15"/>
    </row>
    <row r="3462" ht="12.75">
      <c r="A3462" s="15"/>
    </row>
    <row r="3463" ht="12.75">
      <c r="A3463" s="15"/>
    </row>
    <row r="3464" ht="12.75">
      <c r="A3464" s="15"/>
    </row>
    <row r="3465" ht="12.75">
      <c r="A3465" s="15"/>
    </row>
    <row r="3466" ht="12.75">
      <c r="A3466" s="15"/>
    </row>
    <row r="3467" ht="12.75">
      <c r="A3467" s="15"/>
    </row>
    <row r="3468" ht="12.75">
      <c r="A3468" s="15"/>
    </row>
    <row r="3469" ht="12.75">
      <c r="A3469" s="15"/>
    </row>
    <row r="3470" ht="12.75">
      <c r="A3470" s="15"/>
    </row>
    <row r="3471" ht="12.75">
      <c r="A3471" s="15"/>
    </row>
    <row r="3472" ht="12.75">
      <c r="A3472" s="15"/>
    </row>
    <row r="3473" ht="12.75">
      <c r="A3473" s="15"/>
    </row>
    <row r="3474" ht="12.75">
      <c r="A3474" s="15"/>
    </row>
    <row r="3475" ht="12.75">
      <c r="A3475" s="15"/>
    </row>
    <row r="3476" ht="12.75">
      <c r="A3476" s="15"/>
    </row>
    <row r="3477" ht="12.75">
      <c r="A3477" s="15"/>
    </row>
    <row r="3478" ht="12.75">
      <c r="A3478" s="15"/>
    </row>
    <row r="3479" ht="12.75">
      <c r="A3479" s="15"/>
    </row>
    <row r="3480" ht="12.75">
      <c r="A3480" s="15"/>
    </row>
    <row r="3481" ht="12.75">
      <c r="A3481" s="15"/>
    </row>
    <row r="3482" ht="12.75">
      <c r="A3482" s="15"/>
    </row>
    <row r="3483" ht="12.75">
      <c r="A3483" s="15"/>
    </row>
    <row r="3484" ht="12.75">
      <c r="A3484" s="15"/>
    </row>
    <row r="3485" ht="12.75">
      <c r="A3485" s="15"/>
    </row>
    <row r="3486" ht="12.75">
      <c r="A3486" s="15"/>
    </row>
    <row r="3487" ht="12.75">
      <c r="A3487" s="15"/>
    </row>
    <row r="3488" ht="12.75">
      <c r="A3488" s="15"/>
    </row>
    <row r="3489" ht="12.75">
      <c r="A3489" s="15"/>
    </row>
    <row r="3490" ht="12.75">
      <c r="A3490" s="15"/>
    </row>
    <row r="3491" ht="12.75">
      <c r="A3491" s="15"/>
    </row>
    <row r="3492" ht="12.75">
      <c r="A3492" s="15"/>
    </row>
    <row r="3493" ht="12.75">
      <c r="A3493" s="15"/>
    </row>
    <row r="3494" ht="12.75">
      <c r="A3494" s="15"/>
    </row>
    <row r="3495" ht="12.75">
      <c r="A3495" s="15"/>
    </row>
    <row r="3496" ht="12.75">
      <c r="A3496" s="15"/>
    </row>
    <row r="3497" ht="12.75">
      <c r="A3497" s="15"/>
    </row>
    <row r="3498" ht="12.75">
      <c r="A3498" s="15"/>
    </row>
    <row r="3499" ht="12.75">
      <c r="A3499" s="15"/>
    </row>
    <row r="3500" ht="12.75">
      <c r="A3500" s="15"/>
    </row>
    <row r="3501" ht="12.75">
      <c r="A3501" s="15"/>
    </row>
    <row r="3502" ht="12.75">
      <c r="A3502" s="15"/>
    </row>
    <row r="3503" ht="12.75">
      <c r="A3503" s="15"/>
    </row>
    <row r="3504" ht="12.75">
      <c r="A3504" s="15"/>
    </row>
    <row r="3505" ht="12.75">
      <c r="A3505" s="15"/>
    </row>
    <row r="3506" ht="12.75">
      <c r="A3506" s="15"/>
    </row>
    <row r="3507" ht="12.75">
      <c r="A3507" s="15"/>
    </row>
    <row r="3508" ht="12.75">
      <c r="A3508" s="15"/>
    </row>
    <row r="3509" ht="12.75">
      <c r="A3509" s="15"/>
    </row>
    <row r="3510" ht="12.75">
      <c r="A3510" s="15"/>
    </row>
    <row r="3511" ht="12.75">
      <c r="A3511" s="15"/>
    </row>
    <row r="3512" ht="12.75">
      <c r="A3512" s="15"/>
    </row>
    <row r="3513" ht="12.75">
      <c r="A3513" s="15"/>
    </row>
    <row r="3514" ht="12.75">
      <c r="A3514" s="15"/>
    </row>
    <row r="3515" ht="12.75">
      <c r="A3515" s="15"/>
    </row>
    <row r="3516" ht="12.75">
      <c r="A3516" s="15"/>
    </row>
    <row r="3517" ht="12.75">
      <c r="A3517" s="15"/>
    </row>
    <row r="3518" ht="12.75">
      <c r="A3518" s="15"/>
    </row>
    <row r="3519" ht="12.75">
      <c r="A3519" s="15"/>
    </row>
    <row r="3520" ht="12.75">
      <c r="A3520" s="15"/>
    </row>
    <row r="3521" ht="12.75">
      <c r="A3521" s="15"/>
    </row>
    <row r="3522" ht="12.75">
      <c r="A3522" s="15"/>
    </row>
    <row r="3523" ht="12.75">
      <c r="A3523" s="15"/>
    </row>
    <row r="3524" ht="12.75">
      <c r="A3524" s="15"/>
    </row>
    <row r="3525" ht="12.75">
      <c r="A3525" s="15"/>
    </row>
    <row r="3526" ht="12.75">
      <c r="A3526" s="15"/>
    </row>
    <row r="3527" ht="12.75">
      <c r="A3527" s="15"/>
    </row>
    <row r="3528" ht="12.75">
      <c r="A3528" s="15"/>
    </row>
    <row r="3529" ht="12.75">
      <c r="A3529" s="15"/>
    </row>
    <row r="3530" ht="12.75">
      <c r="A3530" s="15"/>
    </row>
    <row r="3531" ht="12.75">
      <c r="A3531" s="15"/>
    </row>
    <row r="3532" ht="12.75">
      <c r="A3532" s="15"/>
    </row>
    <row r="3533" ht="12.75">
      <c r="A3533" s="15"/>
    </row>
    <row r="3534" ht="12.75">
      <c r="A3534" s="15"/>
    </row>
    <row r="3535" ht="12.75">
      <c r="A3535" s="15"/>
    </row>
    <row r="3536" ht="12.75">
      <c r="A3536" s="15"/>
    </row>
    <row r="3537" ht="12.75">
      <c r="A3537" s="15"/>
    </row>
    <row r="3538" ht="12.75">
      <c r="A3538" s="15"/>
    </row>
    <row r="3539" ht="12.75">
      <c r="A3539" s="15"/>
    </row>
    <row r="3540" ht="12.75">
      <c r="A3540" s="15"/>
    </row>
    <row r="3541" ht="12.75">
      <c r="A3541" s="15"/>
    </row>
    <row r="3542" ht="12.75">
      <c r="A3542" s="15"/>
    </row>
    <row r="3543" ht="12.75">
      <c r="A3543" s="15"/>
    </row>
    <row r="3544" ht="12.75">
      <c r="A3544" s="15"/>
    </row>
    <row r="3545" ht="12.75">
      <c r="A3545" s="15"/>
    </row>
    <row r="3546" ht="12.75">
      <c r="A3546" s="15"/>
    </row>
    <row r="3547" ht="12.75">
      <c r="A3547" s="15"/>
    </row>
    <row r="3548" ht="12.75">
      <c r="A3548" s="15"/>
    </row>
    <row r="3549" ht="12.75">
      <c r="A3549" s="15"/>
    </row>
    <row r="3550" ht="12.75">
      <c r="A3550" s="15"/>
    </row>
    <row r="3551" ht="12.75">
      <c r="A3551" s="15"/>
    </row>
    <row r="3552" ht="12.75">
      <c r="A3552" s="15"/>
    </row>
    <row r="3553" ht="12.75">
      <c r="A3553" s="15"/>
    </row>
    <row r="3554" ht="12.75">
      <c r="A3554" s="15"/>
    </row>
    <row r="3555" ht="12.75">
      <c r="A3555" s="15"/>
    </row>
    <row r="3556" ht="12.75">
      <c r="A3556" s="15"/>
    </row>
    <row r="3557" ht="12.75">
      <c r="A3557" s="15"/>
    </row>
    <row r="3558" ht="12.75">
      <c r="A3558" s="15"/>
    </row>
    <row r="3559" ht="12.75">
      <c r="A3559" s="15"/>
    </row>
    <row r="3560" ht="12.75">
      <c r="A3560" s="15"/>
    </row>
    <row r="3561" ht="12.75">
      <c r="A3561" s="15"/>
    </row>
    <row r="3562" ht="12.75">
      <c r="A3562" s="15"/>
    </row>
    <row r="3563" ht="12.75">
      <c r="A3563" s="15"/>
    </row>
    <row r="3564" ht="12.75">
      <c r="A3564" s="15"/>
    </row>
    <row r="3565" ht="12.75">
      <c r="A3565" s="15"/>
    </row>
    <row r="3566" ht="12.75">
      <c r="A3566" s="15"/>
    </row>
    <row r="3567" ht="12.75">
      <c r="A3567" s="15"/>
    </row>
    <row r="3568" ht="12.75">
      <c r="A3568" s="15"/>
    </row>
    <row r="3569" ht="12.75">
      <c r="A3569" s="15"/>
    </row>
    <row r="3570" ht="12.75">
      <c r="A3570" s="15"/>
    </row>
    <row r="3571" ht="12.75">
      <c r="A3571" s="15"/>
    </row>
    <row r="3572" ht="12.75">
      <c r="A3572" s="15"/>
    </row>
    <row r="3573" ht="12.75">
      <c r="A3573" s="15"/>
    </row>
    <row r="3574" ht="12.75">
      <c r="A3574" s="15"/>
    </row>
    <row r="3575" ht="12.75">
      <c r="A3575" s="15"/>
    </row>
    <row r="3576" ht="12.75">
      <c r="A3576" s="15"/>
    </row>
    <row r="3577" ht="12.75">
      <c r="A3577" s="15"/>
    </row>
    <row r="3578" ht="12.75">
      <c r="A3578" s="15"/>
    </row>
    <row r="3579" ht="12.75">
      <c r="A3579" s="15"/>
    </row>
    <row r="3580" ht="12.75">
      <c r="A3580" s="15"/>
    </row>
    <row r="3581" ht="12.75">
      <c r="A3581" s="15"/>
    </row>
    <row r="3582" ht="12.75">
      <c r="A3582" s="15"/>
    </row>
    <row r="3583" ht="12.75">
      <c r="A3583" s="15"/>
    </row>
    <row r="3584" ht="12.75">
      <c r="A3584" s="15"/>
    </row>
    <row r="3585" ht="12.75">
      <c r="A3585" s="15"/>
    </row>
    <row r="3586" ht="12.75">
      <c r="A3586" s="15"/>
    </row>
    <row r="3587" ht="12.75">
      <c r="A3587" s="15"/>
    </row>
    <row r="3588" ht="12.75">
      <c r="A3588" s="15"/>
    </row>
    <row r="3589" ht="12.75">
      <c r="A3589" s="15"/>
    </row>
    <row r="3590" ht="12.75">
      <c r="A3590" s="15"/>
    </row>
    <row r="3591" ht="12.75">
      <c r="A3591" s="15"/>
    </row>
    <row r="3592" ht="12.75">
      <c r="A3592" s="15"/>
    </row>
    <row r="3593" ht="12.75">
      <c r="A3593" s="15"/>
    </row>
    <row r="3594" ht="12.75">
      <c r="A3594" s="15"/>
    </row>
    <row r="3595" ht="12.75">
      <c r="A3595" s="15"/>
    </row>
    <row r="3596" ht="12.75">
      <c r="A3596" s="15"/>
    </row>
    <row r="3597" ht="12.75">
      <c r="A3597" s="15"/>
    </row>
    <row r="3598" ht="12.75">
      <c r="A3598" s="15"/>
    </row>
    <row r="3599" ht="12.75">
      <c r="A3599" s="15"/>
    </row>
    <row r="3600" ht="12.75">
      <c r="A3600" s="15"/>
    </row>
    <row r="3601" ht="12.75">
      <c r="A3601" s="15"/>
    </row>
    <row r="3602" ht="12.75">
      <c r="A3602" s="15"/>
    </row>
    <row r="3603" ht="12.75">
      <c r="A3603" s="15"/>
    </row>
    <row r="3604" ht="12.75">
      <c r="A3604" s="15"/>
    </row>
    <row r="3605" ht="12.75">
      <c r="A3605" s="15"/>
    </row>
    <row r="3606" ht="12.75">
      <c r="A3606" s="15"/>
    </row>
    <row r="3607" ht="12.75">
      <c r="A3607" s="15"/>
    </row>
    <row r="3608" ht="12.75">
      <c r="A3608" s="15"/>
    </row>
    <row r="3609" ht="12.75">
      <c r="A3609" s="15"/>
    </row>
    <row r="3610" ht="12.75">
      <c r="A3610" s="15"/>
    </row>
    <row r="3611" ht="12.75">
      <c r="A3611" s="15"/>
    </row>
    <row r="3612" ht="12.75">
      <c r="A3612" s="15"/>
    </row>
    <row r="3613" ht="12.75">
      <c r="A3613" s="15"/>
    </row>
    <row r="3614" ht="12.75">
      <c r="A3614" s="15"/>
    </row>
    <row r="3615" ht="12.75">
      <c r="A3615" s="15"/>
    </row>
    <row r="3616" ht="12.75">
      <c r="A3616" s="15"/>
    </row>
    <row r="3617" ht="12.75">
      <c r="A3617" s="15"/>
    </row>
    <row r="3618" ht="12.75">
      <c r="A3618" s="15"/>
    </row>
    <row r="3619" ht="12.75">
      <c r="A3619" s="15"/>
    </row>
    <row r="3620" ht="12.75">
      <c r="A3620" s="15"/>
    </row>
    <row r="3621" ht="12.75">
      <c r="A3621" s="15"/>
    </row>
    <row r="3622" ht="12.75">
      <c r="A3622" s="15"/>
    </row>
    <row r="3623" ht="12.75">
      <c r="A3623" s="15"/>
    </row>
    <row r="3624" ht="12.75">
      <c r="A3624" s="15"/>
    </row>
    <row r="3625" ht="12.75">
      <c r="A3625" s="15"/>
    </row>
    <row r="3626" ht="12.75">
      <c r="A3626" s="15"/>
    </row>
    <row r="3627" ht="12.75">
      <c r="A3627" s="15"/>
    </row>
    <row r="3628" ht="12.75">
      <c r="A3628" s="15"/>
    </row>
    <row r="3629" ht="12.75">
      <c r="A3629" s="15"/>
    </row>
    <row r="3630" ht="12.75">
      <c r="A3630" s="15"/>
    </row>
    <row r="3631" ht="12.75">
      <c r="A3631" s="15"/>
    </row>
    <row r="3632" ht="12.75">
      <c r="A3632" s="15"/>
    </row>
    <row r="3633" ht="12.75">
      <c r="A3633" s="15"/>
    </row>
    <row r="3634" ht="12.75">
      <c r="A3634" s="15"/>
    </row>
    <row r="3635" ht="12.75">
      <c r="A3635" s="15"/>
    </row>
    <row r="3636" ht="12.75">
      <c r="A3636" s="15"/>
    </row>
    <row r="3637" ht="12.75">
      <c r="A3637" s="15"/>
    </row>
    <row r="3638" ht="12.75">
      <c r="A3638" s="15"/>
    </row>
    <row r="3639" ht="12.75">
      <c r="A3639" s="15"/>
    </row>
    <row r="3640" ht="12.75">
      <c r="A3640" s="15"/>
    </row>
    <row r="3641" ht="12.75">
      <c r="A3641" s="15"/>
    </row>
    <row r="3642" ht="12.75">
      <c r="A3642" s="15"/>
    </row>
    <row r="3643" ht="12.75">
      <c r="A3643" s="15"/>
    </row>
    <row r="3644" ht="12.75">
      <c r="A3644" s="15"/>
    </row>
    <row r="3645" ht="12.75">
      <c r="A3645" s="15"/>
    </row>
    <row r="3646" ht="12.75">
      <c r="A3646" s="15"/>
    </row>
    <row r="3647" ht="12.75">
      <c r="A3647" s="15"/>
    </row>
    <row r="3648" ht="12.75">
      <c r="A3648" s="15"/>
    </row>
    <row r="3649" ht="12.75">
      <c r="A3649" s="15"/>
    </row>
    <row r="3650" ht="12.75">
      <c r="A3650" s="15"/>
    </row>
    <row r="3651" ht="12.75">
      <c r="A3651" s="15"/>
    </row>
    <row r="3652" ht="12.75">
      <c r="A3652" s="15"/>
    </row>
    <row r="3653" ht="12.75">
      <c r="A3653" s="15"/>
    </row>
    <row r="3654" ht="12.75">
      <c r="A3654" s="15"/>
    </row>
    <row r="3655" ht="12.75">
      <c r="A3655" s="15"/>
    </row>
    <row r="3656" ht="12.75">
      <c r="A3656" s="15"/>
    </row>
    <row r="3657" ht="12.75">
      <c r="A3657" s="15"/>
    </row>
    <row r="3658" ht="12.75">
      <c r="A3658" s="15"/>
    </row>
    <row r="3659" ht="12.75">
      <c r="A3659" s="15"/>
    </row>
    <row r="3660" ht="12.75">
      <c r="A3660" s="15"/>
    </row>
    <row r="3661" ht="12.75">
      <c r="A3661" s="15"/>
    </row>
    <row r="3662" ht="12.75">
      <c r="A3662" s="15"/>
    </row>
    <row r="3663" ht="12.75">
      <c r="A3663" s="15"/>
    </row>
    <row r="3664" ht="12.75">
      <c r="A3664" s="15"/>
    </row>
    <row r="3665" ht="12.75">
      <c r="A3665" s="15"/>
    </row>
    <row r="3666" ht="12.75">
      <c r="A3666" s="15"/>
    </row>
    <row r="3667" ht="12.75">
      <c r="A3667" s="15"/>
    </row>
    <row r="3668" ht="12.75">
      <c r="A3668" s="15"/>
    </row>
    <row r="3669" ht="12.75">
      <c r="A3669" s="15"/>
    </row>
    <row r="3670" ht="12.75">
      <c r="A3670" s="15"/>
    </row>
    <row r="3671" ht="12.75">
      <c r="A3671" s="15"/>
    </row>
    <row r="3672" ht="12.75">
      <c r="A3672" s="15"/>
    </row>
    <row r="3673" ht="12.75">
      <c r="A3673" s="15"/>
    </row>
    <row r="3674" ht="12.75">
      <c r="A3674" s="15"/>
    </row>
    <row r="3675" ht="12.75">
      <c r="A3675" s="15"/>
    </row>
    <row r="3676" ht="12.75">
      <c r="A3676" s="15"/>
    </row>
    <row r="3677" ht="12.75">
      <c r="A3677" s="15"/>
    </row>
    <row r="3678" ht="12.75">
      <c r="A3678" s="15"/>
    </row>
    <row r="3679" ht="12.75">
      <c r="A3679" s="15"/>
    </row>
    <row r="3680" ht="12.75">
      <c r="A3680" s="15"/>
    </row>
    <row r="3681" ht="12.75">
      <c r="A3681" s="15"/>
    </row>
    <row r="3682" ht="12.75">
      <c r="A3682" s="15"/>
    </row>
    <row r="3683" ht="12.75">
      <c r="A3683" s="15"/>
    </row>
    <row r="3684" ht="12.75">
      <c r="A3684" s="15"/>
    </row>
    <row r="3685" ht="12.75">
      <c r="A3685" s="15"/>
    </row>
    <row r="3686" ht="12.75">
      <c r="A3686" s="15"/>
    </row>
    <row r="3687" ht="12.75">
      <c r="A3687" s="15"/>
    </row>
    <row r="3688" ht="12.75">
      <c r="A3688" s="15"/>
    </row>
    <row r="3689" ht="12.75">
      <c r="A3689" s="15"/>
    </row>
    <row r="3690" ht="12.75">
      <c r="A3690" s="15"/>
    </row>
    <row r="3691" ht="12.75">
      <c r="A3691" s="15"/>
    </row>
    <row r="3692" ht="12.75">
      <c r="A3692" s="15"/>
    </row>
    <row r="3693" ht="12.75">
      <c r="A3693" s="15"/>
    </row>
    <row r="3694" ht="12.75">
      <c r="A3694" s="15"/>
    </row>
    <row r="3695" ht="12.75">
      <c r="A3695" s="15"/>
    </row>
    <row r="3696" ht="12.75">
      <c r="A3696" s="15"/>
    </row>
    <row r="3697" ht="12.75">
      <c r="A3697" s="15"/>
    </row>
    <row r="3698" ht="12.75">
      <c r="A3698" s="15"/>
    </row>
    <row r="3699" ht="12.75">
      <c r="A3699" s="15"/>
    </row>
    <row r="3700" ht="12.75">
      <c r="A3700" s="15"/>
    </row>
    <row r="3701" ht="12.75">
      <c r="A3701" s="15"/>
    </row>
    <row r="3702" ht="12.75">
      <c r="A3702" s="15"/>
    </row>
    <row r="3703" ht="12.75">
      <c r="A3703" s="15"/>
    </row>
    <row r="3704" ht="12.75">
      <c r="A3704" s="15"/>
    </row>
    <row r="3705" ht="12.75">
      <c r="A3705" s="15"/>
    </row>
    <row r="3706" ht="12.75">
      <c r="A3706" s="15"/>
    </row>
    <row r="3707" ht="12.75">
      <c r="A3707" s="15"/>
    </row>
    <row r="3708" ht="12.75">
      <c r="A3708" s="15"/>
    </row>
    <row r="3709" ht="12.75">
      <c r="A3709" s="15"/>
    </row>
    <row r="3710" ht="12.75">
      <c r="A3710" s="15"/>
    </row>
    <row r="3711" ht="12.75">
      <c r="A3711" s="15"/>
    </row>
    <row r="3712" ht="12.75">
      <c r="A3712" s="15"/>
    </row>
    <row r="3713" ht="12.75">
      <c r="A3713" s="15"/>
    </row>
    <row r="3714" ht="12.75">
      <c r="A3714" s="15"/>
    </row>
    <row r="3715" ht="12.75">
      <c r="A3715" s="15"/>
    </row>
    <row r="3716" ht="12.75">
      <c r="A3716" s="15"/>
    </row>
    <row r="3717" ht="12.75">
      <c r="A3717" s="15"/>
    </row>
    <row r="3718" ht="12.75">
      <c r="A3718" s="15"/>
    </row>
    <row r="3719" ht="12.75">
      <c r="A3719" s="15"/>
    </row>
    <row r="3720" ht="12.75">
      <c r="A3720" s="15"/>
    </row>
    <row r="3721" ht="12.75">
      <c r="A3721" s="15"/>
    </row>
    <row r="3722" ht="12.75">
      <c r="A3722" s="15"/>
    </row>
    <row r="3723" ht="12.75">
      <c r="A3723" s="15"/>
    </row>
    <row r="3724" ht="12.75">
      <c r="A3724" s="15"/>
    </row>
    <row r="3725" ht="12.75">
      <c r="A3725" s="15"/>
    </row>
    <row r="3726" ht="12.75">
      <c r="A3726" s="15"/>
    </row>
    <row r="3727" ht="12.75">
      <c r="A3727" s="15"/>
    </row>
    <row r="3728" ht="12.75">
      <c r="A3728" s="15"/>
    </row>
    <row r="3729" ht="12.75">
      <c r="A3729" s="15"/>
    </row>
    <row r="3730" ht="12.75">
      <c r="A3730" s="15"/>
    </row>
    <row r="3731" ht="12.75">
      <c r="A3731" s="15"/>
    </row>
    <row r="3732" ht="12.75">
      <c r="A3732" s="15"/>
    </row>
    <row r="3733" ht="12.75">
      <c r="A3733" s="15"/>
    </row>
    <row r="3734" ht="12.75">
      <c r="A3734" s="15"/>
    </row>
    <row r="3735" ht="12.75">
      <c r="A3735" s="15"/>
    </row>
    <row r="3736" ht="12.75">
      <c r="A3736" s="15"/>
    </row>
    <row r="3737" ht="12.75">
      <c r="A3737" s="15"/>
    </row>
    <row r="3738" ht="12.75">
      <c r="A3738" s="15"/>
    </row>
    <row r="3739" ht="12.75">
      <c r="A3739" s="15"/>
    </row>
    <row r="3740" ht="12.75">
      <c r="A3740" s="15"/>
    </row>
    <row r="3741" ht="12.75">
      <c r="A3741" s="15"/>
    </row>
    <row r="3742" ht="12.75">
      <c r="A3742" s="15"/>
    </row>
    <row r="3743" ht="12.75">
      <c r="A3743" s="15"/>
    </row>
    <row r="3744" ht="12.75">
      <c r="A3744" s="15"/>
    </row>
    <row r="3745" ht="12.75">
      <c r="A3745" s="15"/>
    </row>
    <row r="3746" ht="12.75">
      <c r="A3746" s="15"/>
    </row>
    <row r="3747" ht="12.75">
      <c r="A3747" s="15"/>
    </row>
    <row r="3748" ht="12.75">
      <c r="A3748" s="15"/>
    </row>
    <row r="3749" ht="12.75">
      <c r="A3749" s="15"/>
    </row>
    <row r="3750" ht="12.75">
      <c r="A3750" s="15"/>
    </row>
    <row r="3751" ht="12.75">
      <c r="A3751" s="15"/>
    </row>
    <row r="3752" ht="12.75">
      <c r="A3752" s="15"/>
    </row>
    <row r="3753" ht="12.75">
      <c r="A3753" s="15"/>
    </row>
    <row r="3754" ht="12.75">
      <c r="A3754" s="15"/>
    </row>
    <row r="3755" ht="12.75">
      <c r="A3755" s="15"/>
    </row>
    <row r="3756" ht="12.75">
      <c r="A3756" s="15"/>
    </row>
    <row r="3757" ht="12.75">
      <c r="A3757" s="15"/>
    </row>
    <row r="3758" ht="12.75">
      <c r="A3758" s="15"/>
    </row>
    <row r="3759" ht="12.75">
      <c r="A3759" s="15"/>
    </row>
    <row r="3760" ht="12.75">
      <c r="A3760" s="15"/>
    </row>
    <row r="3761" ht="12.75">
      <c r="A3761" s="15"/>
    </row>
    <row r="3762" ht="12.75">
      <c r="A3762" s="15"/>
    </row>
    <row r="3763" ht="12.75">
      <c r="A3763" s="15"/>
    </row>
    <row r="3764" ht="12.75">
      <c r="A3764" s="15"/>
    </row>
    <row r="3765" ht="12.75">
      <c r="A3765" s="15"/>
    </row>
    <row r="3766" ht="12.75">
      <c r="A3766" s="15"/>
    </row>
    <row r="3767" ht="12.75">
      <c r="A3767" s="15"/>
    </row>
    <row r="3768" ht="12.75">
      <c r="A3768" s="15"/>
    </row>
    <row r="3769" ht="12.75">
      <c r="A3769" s="15"/>
    </row>
    <row r="3770" ht="12.75">
      <c r="A3770" s="15"/>
    </row>
    <row r="3771" ht="12.75">
      <c r="A3771" s="15"/>
    </row>
    <row r="3772" ht="12.75">
      <c r="A3772" s="15"/>
    </row>
    <row r="3773" ht="12.75">
      <c r="A3773" s="15"/>
    </row>
    <row r="3774" ht="12.75">
      <c r="A3774" s="15"/>
    </row>
    <row r="3775" ht="12.75">
      <c r="A3775" s="15"/>
    </row>
    <row r="3776" ht="12.75">
      <c r="A3776" s="15"/>
    </row>
    <row r="3777" ht="12.75">
      <c r="A3777" s="15"/>
    </row>
    <row r="3778" ht="12.75">
      <c r="A3778" s="15"/>
    </row>
    <row r="3779" ht="12.75">
      <c r="A3779" s="15"/>
    </row>
    <row r="3780" ht="12.75">
      <c r="A3780" s="15"/>
    </row>
    <row r="3781" ht="12.75">
      <c r="A3781" s="15"/>
    </row>
    <row r="3782" ht="12.75">
      <c r="A3782" s="15"/>
    </row>
    <row r="3783" ht="12.75">
      <c r="A3783" s="15"/>
    </row>
    <row r="3784" ht="12.75">
      <c r="A3784" s="15"/>
    </row>
    <row r="3785" ht="12.75">
      <c r="A3785" s="15"/>
    </row>
    <row r="3786" ht="12.75">
      <c r="A3786" s="15"/>
    </row>
    <row r="3787" ht="12.75">
      <c r="A3787" s="15"/>
    </row>
    <row r="3788" ht="12.75">
      <c r="A3788" s="15"/>
    </row>
    <row r="3789" ht="12.75">
      <c r="A3789" s="15"/>
    </row>
    <row r="3790" ht="12.75">
      <c r="A3790" s="15"/>
    </row>
    <row r="3791" ht="12.75">
      <c r="A3791" s="15"/>
    </row>
    <row r="3792" ht="12.75">
      <c r="A3792" s="15"/>
    </row>
    <row r="3793" ht="12.75">
      <c r="A3793" s="15"/>
    </row>
    <row r="3794" ht="12.75">
      <c r="A3794" s="15"/>
    </row>
    <row r="3795" ht="12.75">
      <c r="A3795" s="15"/>
    </row>
    <row r="3796" ht="12.75">
      <c r="A3796" s="15"/>
    </row>
    <row r="3797" ht="12.75">
      <c r="A3797" s="15"/>
    </row>
    <row r="3798" ht="12.75">
      <c r="A3798" s="15"/>
    </row>
    <row r="3799" ht="12.75">
      <c r="A3799" s="15"/>
    </row>
    <row r="3800" ht="12.75">
      <c r="A3800" s="15"/>
    </row>
    <row r="3801" ht="12.75">
      <c r="A3801" s="15"/>
    </row>
    <row r="3802" ht="12.75">
      <c r="A3802" s="15"/>
    </row>
    <row r="3803" ht="12.75">
      <c r="A3803" s="15"/>
    </row>
    <row r="3804" ht="12.75">
      <c r="A3804" s="15"/>
    </row>
    <row r="3805" ht="12.75">
      <c r="A3805" s="15"/>
    </row>
    <row r="3806" ht="12.75">
      <c r="A3806" s="15"/>
    </row>
    <row r="3807" ht="12.75">
      <c r="A3807" s="15"/>
    </row>
    <row r="3808" ht="12.75">
      <c r="A3808" s="15"/>
    </row>
    <row r="3809" ht="12.75">
      <c r="A3809" s="15"/>
    </row>
    <row r="3810" ht="12.75">
      <c r="A3810" s="15"/>
    </row>
    <row r="3811" ht="12.75">
      <c r="A3811" s="15"/>
    </row>
    <row r="3812" ht="12.75">
      <c r="A3812" s="15"/>
    </row>
    <row r="3813" ht="12.75">
      <c r="A3813" s="15"/>
    </row>
    <row r="3814" ht="12.75">
      <c r="A3814" s="15"/>
    </row>
    <row r="3815" ht="12.75">
      <c r="A3815" s="15"/>
    </row>
    <row r="3816" ht="12.75">
      <c r="A3816" s="15"/>
    </row>
    <row r="3817" ht="12.75">
      <c r="A3817" s="15"/>
    </row>
    <row r="3818" ht="12.75">
      <c r="A3818" s="15"/>
    </row>
    <row r="3819" ht="12.75">
      <c r="A3819" s="15"/>
    </row>
    <row r="3820" ht="12.75">
      <c r="A3820" s="15"/>
    </row>
    <row r="3821" ht="12.75">
      <c r="A3821" s="15"/>
    </row>
    <row r="3822" ht="12.75">
      <c r="A3822" s="15"/>
    </row>
    <row r="3823" ht="12.75">
      <c r="A3823" s="15"/>
    </row>
    <row r="3824" ht="12.75">
      <c r="A3824" s="15"/>
    </row>
    <row r="3825" ht="12.75">
      <c r="A3825" s="15"/>
    </row>
    <row r="3826" ht="12.75">
      <c r="A3826" s="15"/>
    </row>
    <row r="3827" ht="12.75">
      <c r="A3827" s="15"/>
    </row>
    <row r="3828" ht="12.75">
      <c r="A3828" s="15"/>
    </row>
    <row r="3829" ht="12.75">
      <c r="A3829" s="15"/>
    </row>
    <row r="3830" ht="12.75">
      <c r="A3830" s="15"/>
    </row>
    <row r="3831" ht="12.75">
      <c r="A3831" s="15"/>
    </row>
    <row r="3832" ht="12.75">
      <c r="A3832" s="15"/>
    </row>
    <row r="3833" ht="12.75">
      <c r="A3833" s="15"/>
    </row>
    <row r="3834" ht="12.75">
      <c r="A3834" s="15"/>
    </row>
    <row r="3835" ht="12.75">
      <c r="A3835" s="15"/>
    </row>
    <row r="3836" ht="12.75">
      <c r="A3836" s="15"/>
    </row>
    <row r="3837" ht="12.75">
      <c r="A3837" s="15"/>
    </row>
    <row r="3838" ht="12.75">
      <c r="A3838" s="15"/>
    </row>
    <row r="3839" ht="12.75">
      <c r="A3839" s="15"/>
    </row>
    <row r="3840" ht="12.75">
      <c r="A3840" s="15"/>
    </row>
    <row r="3841" ht="12.75">
      <c r="A3841" s="15"/>
    </row>
    <row r="3842" ht="12.75">
      <c r="A3842" s="15"/>
    </row>
    <row r="3843" ht="12.75">
      <c r="A3843" s="15"/>
    </row>
    <row r="3844" ht="12.75">
      <c r="A3844" s="15"/>
    </row>
    <row r="3845" ht="12.75">
      <c r="A3845" s="15"/>
    </row>
    <row r="3846" ht="12.75">
      <c r="A3846" s="15"/>
    </row>
    <row r="3847" ht="12.75">
      <c r="A3847" s="15"/>
    </row>
    <row r="3848" ht="12.75">
      <c r="A3848" s="15"/>
    </row>
    <row r="3849" ht="12.75">
      <c r="A3849" s="15"/>
    </row>
    <row r="3850" ht="12.75">
      <c r="A3850" s="15"/>
    </row>
    <row r="3851" ht="12.75">
      <c r="A3851" s="15"/>
    </row>
    <row r="3852" ht="12.75">
      <c r="A3852" s="15"/>
    </row>
    <row r="3853" ht="12.75">
      <c r="A3853" s="15"/>
    </row>
    <row r="3854" ht="12.75">
      <c r="A3854" s="15"/>
    </row>
    <row r="3855" ht="12.75">
      <c r="A3855" s="15"/>
    </row>
    <row r="3856" ht="12.75">
      <c r="A3856" s="15"/>
    </row>
    <row r="3857" ht="12.75">
      <c r="A3857" s="15"/>
    </row>
    <row r="3858" ht="12.75">
      <c r="A3858" s="15"/>
    </row>
    <row r="3859" ht="12.75">
      <c r="A3859" s="15"/>
    </row>
    <row r="3860" ht="12.75">
      <c r="A3860" s="15"/>
    </row>
    <row r="3861" ht="12.75">
      <c r="A3861" s="15"/>
    </row>
    <row r="3862" ht="12.75">
      <c r="A3862" s="15"/>
    </row>
    <row r="3863" ht="12.75">
      <c r="A3863" s="15"/>
    </row>
    <row r="3864" ht="12.75">
      <c r="A3864" s="15"/>
    </row>
    <row r="3865" ht="12.75">
      <c r="A3865" s="15"/>
    </row>
    <row r="3866" ht="12.75">
      <c r="A3866" s="15"/>
    </row>
    <row r="3867" ht="12.75">
      <c r="A3867" s="15"/>
    </row>
    <row r="3868" ht="12.75">
      <c r="A3868" s="15"/>
    </row>
    <row r="3869" ht="12.75">
      <c r="A3869" s="15"/>
    </row>
    <row r="3870" ht="12.75">
      <c r="A3870" s="15"/>
    </row>
    <row r="3871" ht="12.75">
      <c r="A3871" s="15"/>
    </row>
    <row r="3872" ht="12.75">
      <c r="A3872" s="15"/>
    </row>
    <row r="3873" ht="12.75">
      <c r="A3873" s="15"/>
    </row>
    <row r="3874" ht="12.75">
      <c r="A3874" s="15"/>
    </row>
    <row r="3875" ht="12.75">
      <c r="A3875" s="15"/>
    </row>
    <row r="3876" ht="12.75">
      <c r="A3876" s="15"/>
    </row>
    <row r="3877" ht="12.75">
      <c r="A3877" s="15"/>
    </row>
    <row r="3878" ht="12.75">
      <c r="A3878" s="15"/>
    </row>
    <row r="3879" ht="12.75">
      <c r="A3879" s="15"/>
    </row>
    <row r="3880" ht="12.75">
      <c r="A3880" s="15"/>
    </row>
    <row r="3881" ht="12.75">
      <c r="A3881" s="15"/>
    </row>
    <row r="3882" ht="12.75">
      <c r="A3882" s="15"/>
    </row>
    <row r="3883" ht="12.75">
      <c r="A3883" s="15"/>
    </row>
    <row r="3884" ht="12.75">
      <c r="A3884" s="15"/>
    </row>
    <row r="3885" ht="12.75">
      <c r="A3885" s="15"/>
    </row>
    <row r="3886" ht="12.75">
      <c r="A3886" s="15"/>
    </row>
    <row r="3887" ht="12.75">
      <c r="A3887" s="15"/>
    </row>
    <row r="3888" ht="12.75">
      <c r="A3888" s="15"/>
    </row>
    <row r="3889" ht="12.75">
      <c r="A3889" s="15"/>
    </row>
    <row r="3890" ht="12.75">
      <c r="A3890" s="15"/>
    </row>
    <row r="3891" ht="12.75">
      <c r="A3891" s="15"/>
    </row>
    <row r="3892" ht="12.75">
      <c r="A3892" s="15"/>
    </row>
    <row r="3893" ht="12.75">
      <c r="A3893" s="15"/>
    </row>
    <row r="3894" ht="12.75">
      <c r="A3894" s="15"/>
    </row>
    <row r="3895" ht="12.75">
      <c r="A3895" s="15"/>
    </row>
    <row r="3896" ht="12.75">
      <c r="A3896" s="15"/>
    </row>
    <row r="3897" ht="12.75">
      <c r="A3897" s="15"/>
    </row>
    <row r="3898" ht="12.75">
      <c r="A3898" s="15"/>
    </row>
    <row r="3899" ht="12.75">
      <c r="A3899" s="15"/>
    </row>
    <row r="3900" ht="12.75">
      <c r="A3900" s="15"/>
    </row>
    <row r="3901" ht="12.75">
      <c r="A3901" s="15"/>
    </row>
    <row r="3902" ht="12.75">
      <c r="A3902" s="15"/>
    </row>
    <row r="3903" ht="12.75">
      <c r="A3903" s="15"/>
    </row>
    <row r="3904" ht="12.75">
      <c r="A3904" s="15"/>
    </row>
    <row r="3905" ht="12.75">
      <c r="A3905" s="15"/>
    </row>
    <row r="3906" ht="12.75">
      <c r="A3906" s="15"/>
    </row>
    <row r="3907" ht="12.75">
      <c r="A3907" s="15"/>
    </row>
    <row r="3908" ht="12.75">
      <c r="A3908" s="15"/>
    </row>
    <row r="3909" ht="12.75">
      <c r="A3909" s="15"/>
    </row>
    <row r="3910" ht="12.75">
      <c r="A3910" s="15"/>
    </row>
    <row r="3911" ht="12.75">
      <c r="A3911" s="15"/>
    </row>
    <row r="3912" ht="12.75">
      <c r="A3912" s="15"/>
    </row>
    <row r="3913" ht="12.75">
      <c r="A3913" s="15"/>
    </row>
    <row r="3914" ht="12.75">
      <c r="A3914" s="15"/>
    </row>
    <row r="3915" ht="12.75">
      <c r="A3915" s="15"/>
    </row>
    <row r="3916" ht="12.75">
      <c r="A3916" s="15"/>
    </row>
    <row r="3917" ht="12.75">
      <c r="A3917" s="15"/>
    </row>
    <row r="3918" ht="12.75">
      <c r="A3918" s="15"/>
    </row>
    <row r="3919" ht="12.75">
      <c r="A3919" s="15"/>
    </row>
    <row r="3920" ht="12.75">
      <c r="A3920" s="15"/>
    </row>
    <row r="3921" ht="12.75">
      <c r="A3921" s="15"/>
    </row>
    <row r="3922" ht="12.75">
      <c r="A3922" s="15"/>
    </row>
    <row r="3923" ht="12.75">
      <c r="A3923" s="15"/>
    </row>
    <row r="3924" ht="12.75">
      <c r="A3924" s="15"/>
    </row>
    <row r="3925" ht="12.75">
      <c r="A3925" s="15"/>
    </row>
    <row r="3926" ht="12.75">
      <c r="A3926" s="15"/>
    </row>
    <row r="3927" ht="12.75">
      <c r="A3927" s="15"/>
    </row>
    <row r="3928" ht="12.75">
      <c r="A3928" s="15"/>
    </row>
    <row r="3929" ht="12.75">
      <c r="A3929" s="15"/>
    </row>
    <row r="3930" ht="12.75">
      <c r="A3930" s="15"/>
    </row>
    <row r="3931" ht="12.75">
      <c r="A3931" s="15"/>
    </row>
    <row r="3932" ht="12.75">
      <c r="A3932" s="15"/>
    </row>
    <row r="3933" ht="12.75">
      <c r="A3933" s="15"/>
    </row>
    <row r="3934" ht="12.75">
      <c r="A3934" s="15"/>
    </row>
    <row r="3935" ht="12.75">
      <c r="A3935" s="15"/>
    </row>
    <row r="3936" ht="12.75">
      <c r="A3936" s="15"/>
    </row>
    <row r="3937" ht="12.75">
      <c r="A3937" s="15"/>
    </row>
    <row r="3938" ht="12.75">
      <c r="A3938" s="15"/>
    </row>
    <row r="3939" ht="12.75">
      <c r="A3939" s="15"/>
    </row>
    <row r="3940" ht="12.75">
      <c r="A3940" s="15"/>
    </row>
    <row r="3941" ht="12.75">
      <c r="A3941" s="15"/>
    </row>
    <row r="3942" ht="12.75">
      <c r="A3942" s="15"/>
    </row>
    <row r="3943" ht="12.75">
      <c r="A3943" s="15"/>
    </row>
    <row r="3944" ht="12.75">
      <c r="A3944" s="15"/>
    </row>
    <row r="3945" ht="12.75">
      <c r="A3945" s="15"/>
    </row>
    <row r="3946" ht="12.75">
      <c r="A3946" s="15"/>
    </row>
    <row r="3947" ht="12.75">
      <c r="A3947" s="15"/>
    </row>
    <row r="3948" ht="12.75">
      <c r="A3948" s="15"/>
    </row>
    <row r="3949" ht="12.75">
      <c r="A3949" s="15"/>
    </row>
    <row r="3950" ht="12.75">
      <c r="A3950" s="15"/>
    </row>
    <row r="3951" ht="12.75">
      <c r="A3951" s="15"/>
    </row>
    <row r="3952" ht="12.75">
      <c r="A3952" s="15"/>
    </row>
    <row r="3953" ht="12.75">
      <c r="A3953" s="15"/>
    </row>
    <row r="3954" ht="12.75">
      <c r="A3954" s="15"/>
    </row>
    <row r="3955" ht="12.75">
      <c r="A3955" s="15"/>
    </row>
    <row r="3956" ht="12.75">
      <c r="A3956" s="15"/>
    </row>
    <row r="3957" ht="12.75">
      <c r="A3957" s="15"/>
    </row>
    <row r="3958" ht="12.75">
      <c r="A3958" s="15"/>
    </row>
    <row r="3959" ht="12.75">
      <c r="A3959" s="15"/>
    </row>
    <row r="3960" ht="12.75">
      <c r="A3960" s="15"/>
    </row>
    <row r="3961" ht="12.75">
      <c r="A3961" s="15"/>
    </row>
    <row r="3962" ht="12.75">
      <c r="A3962" s="15"/>
    </row>
    <row r="3963" ht="12.75">
      <c r="A3963" s="15"/>
    </row>
    <row r="3964" ht="12.75">
      <c r="A3964" s="15"/>
    </row>
    <row r="3965" ht="12.75">
      <c r="A3965" s="15"/>
    </row>
    <row r="3966" ht="12.75">
      <c r="A3966" s="15"/>
    </row>
    <row r="3967" ht="12.75">
      <c r="A3967" s="15"/>
    </row>
    <row r="3968" ht="12.75">
      <c r="A3968" s="15"/>
    </row>
    <row r="3969" ht="12.75">
      <c r="A3969" s="15"/>
    </row>
    <row r="3970" ht="12.75">
      <c r="A3970" s="15"/>
    </row>
    <row r="3971" ht="12.75">
      <c r="A3971" s="15"/>
    </row>
    <row r="3972" ht="12.75">
      <c r="A3972" s="15"/>
    </row>
    <row r="3973" ht="12.75">
      <c r="A3973" s="15"/>
    </row>
    <row r="3974" ht="12.75">
      <c r="A3974" s="15"/>
    </row>
    <row r="3975" ht="12.75">
      <c r="A3975" s="15"/>
    </row>
    <row r="3976" ht="12.75">
      <c r="A3976" s="15"/>
    </row>
    <row r="3977" ht="12.75">
      <c r="A3977" s="15"/>
    </row>
    <row r="3978" ht="12.75">
      <c r="A3978" s="15"/>
    </row>
    <row r="3979" ht="12.75">
      <c r="A3979" s="15"/>
    </row>
    <row r="3980" ht="12.75">
      <c r="A3980" s="15"/>
    </row>
    <row r="3981" ht="12.75">
      <c r="A3981" s="15"/>
    </row>
    <row r="3982" ht="12.75">
      <c r="A3982" s="15"/>
    </row>
    <row r="3983" ht="12.75">
      <c r="A3983" s="15"/>
    </row>
    <row r="3984" ht="12.75">
      <c r="A3984" s="15"/>
    </row>
    <row r="3985" ht="12.75">
      <c r="A3985" s="15"/>
    </row>
    <row r="3986" ht="12.75">
      <c r="A3986" s="15"/>
    </row>
    <row r="3987" ht="12.75">
      <c r="A3987" s="15"/>
    </row>
    <row r="3988" ht="12.75">
      <c r="A3988" s="15"/>
    </row>
    <row r="3989" ht="12.75">
      <c r="A3989" s="15"/>
    </row>
    <row r="3990" ht="12.75">
      <c r="A3990" s="15"/>
    </row>
    <row r="3991" ht="12.75">
      <c r="A3991" s="15"/>
    </row>
    <row r="3992" ht="12.75">
      <c r="A3992" s="15"/>
    </row>
    <row r="3993" ht="12.75">
      <c r="A3993" s="15"/>
    </row>
    <row r="3994" ht="12.75">
      <c r="A3994" s="15"/>
    </row>
    <row r="3995" ht="12.75">
      <c r="A3995" s="15"/>
    </row>
    <row r="3996" ht="12.75">
      <c r="A3996" s="15"/>
    </row>
    <row r="3997" ht="12.75">
      <c r="A3997" s="15"/>
    </row>
    <row r="3998" ht="12.75">
      <c r="A3998" s="15"/>
    </row>
    <row r="3999" ht="12.75">
      <c r="A3999" s="15"/>
    </row>
    <row r="4000" ht="12.75">
      <c r="A4000" s="15"/>
    </row>
    <row r="4001" ht="12.75">
      <c r="A4001" s="15"/>
    </row>
    <row r="4002" ht="12.75">
      <c r="A4002" s="15"/>
    </row>
    <row r="4003" ht="12.75">
      <c r="A4003" s="15"/>
    </row>
    <row r="4004" ht="12.75">
      <c r="A4004" s="15"/>
    </row>
    <row r="4005" ht="12.75">
      <c r="A4005" s="15"/>
    </row>
    <row r="4006" ht="12.75">
      <c r="A4006" s="15"/>
    </row>
    <row r="4007" ht="12.75">
      <c r="A4007" s="15"/>
    </row>
    <row r="4008" ht="12.75">
      <c r="A4008" s="15"/>
    </row>
    <row r="4009" ht="12.75">
      <c r="A4009" s="15"/>
    </row>
    <row r="4010" ht="12.75">
      <c r="A4010" s="15"/>
    </row>
    <row r="4011" ht="12.75">
      <c r="A4011" s="15"/>
    </row>
    <row r="4012" ht="12.75">
      <c r="A4012" s="15"/>
    </row>
    <row r="4013" ht="12.75">
      <c r="A4013" s="15"/>
    </row>
    <row r="4014" ht="12.75">
      <c r="A4014" s="15"/>
    </row>
    <row r="4015" ht="12.75">
      <c r="A4015" s="15"/>
    </row>
    <row r="4016" ht="12.75">
      <c r="A4016" s="15"/>
    </row>
    <row r="4017" ht="12.75">
      <c r="A4017" s="15"/>
    </row>
    <row r="4018" ht="12.75">
      <c r="A4018" s="15"/>
    </row>
    <row r="4019" ht="12.75">
      <c r="A4019" s="15"/>
    </row>
    <row r="4020" ht="12.75">
      <c r="A4020" s="15"/>
    </row>
    <row r="4021" ht="12.75">
      <c r="A4021" s="15"/>
    </row>
    <row r="4022" ht="12.75">
      <c r="A4022" s="15"/>
    </row>
    <row r="4023" ht="12.75">
      <c r="A4023" s="15"/>
    </row>
    <row r="4024" ht="12.75">
      <c r="A4024" s="15"/>
    </row>
    <row r="4025" ht="12.75">
      <c r="A4025" s="15"/>
    </row>
    <row r="4026" ht="12.75">
      <c r="A4026" s="15"/>
    </row>
    <row r="4027" ht="12.75">
      <c r="A4027" s="15"/>
    </row>
    <row r="4028" ht="12.75">
      <c r="A4028" s="15"/>
    </row>
    <row r="4029" ht="12.75">
      <c r="A4029" s="15"/>
    </row>
    <row r="4030" ht="12.75">
      <c r="A4030" s="15"/>
    </row>
    <row r="4031" ht="12.75">
      <c r="A4031" s="15"/>
    </row>
    <row r="4032" ht="12.75">
      <c r="A4032" s="15"/>
    </row>
    <row r="4033" ht="12.75">
      <c r="A4033" s="15"/>
    </row>
    <row r="4034" ht="12.75">
      <c r="A4034" s="15"/>
    </row>
    <row r="4035" ht="12.75">
      <c r="A4035" s="15"/>
    </row>
    <row r="4036" ht="12.75">
      <c r="A4036" s="15"/>
    </row>
    <row r="4037" ht="12.75">
      <c r="A4037" s="15"/>
    </row>
    <row r="4038" ht="12.75">
      <c r="A4038" s="15"/>
    </row>
    <row r="4039" ht="12.75">
      <c r="A4039" s="15"/>
    </row>
    <row r="4040" ht="12.75">
      <c r="A4040" s="15"/>
    </row>
    <row r="4041" ht="12.75">
      <c r="A4041" s="15"/>
    </row>
    <row r="4042" ht="12.75">
      <c r="A4042" s="15"/>
    </row>
    <row r="4043" ht="12.75">
      <c r="A4043" s="15"/>
    </row>
    <row r="4044" ht="12.75">
      <c r="A4044" s="15"/>
    </row>
    <row r="4045" ht="12.75">
      <c r="A4045" s="15"/>
    </row>
    <row r="4046" ht="12.75">
      <c r="A4046" s="15"/>
    </row>
    <row r="4047" ht="12.75">
      <c r="A4047" s="15"/>
    </row>
    <row r="4048" ht="12.75">
      <c r="A4048" s="15"/>
    </row>
    <row r="4049" ht="12.75">
      <c r="A4049" s="15"/>
    </row>
    <row r="4050" ht="12.75">
      <c r="A4050" s="15"/>
    </row>
    <row r="4051" ht="12.75">
      <c r="A4051" s="15"/>
    </row>
    <row r="4052" ht="12.75">
      <c r="A4052" s="15"/>
    </row>
    <row r="4053" ht="12.75">
      <c r="A4053" s="15"/>
    </row>
    <row r="4054" ht="12.75">
      <c r="A4054" s="15"/>
    </row>
    <row r="4055" ht="12.75">
      <c r="A4055" s="15"/>
    </row>
    <row r="4056" ht="12.75">
      <c r="A4056" s="15"/>
    </row>
    <row r="4057" ht="12.75">
      <c r="A4057" s="15"/>
    </row>
    <row r="4058" ht="12.75">
      <c r="A4058" s="15"/>
    </row>
    <row r="4059" ht="12.75">
      <c r="A4059" s="15"/>
    </row>
    <row r="4060" ht="12.75">
      <c r="A4060" s="15"/>
    </row>
    <row r="4061" ht="12.75">
      <c r="A4061" s="15"/>
    </row>
    <row r="4062" ht="12.75">
      <c r="A4062" s="15"/>
    </row>
    <row r="4063" ht="12.75">
      <c r="A4063" s="15"/>
    </row>
    <row r="4064" ht="12.75">
      <c r="A4064" s="15"/>
    </row>
    <row r="4065" ht="12.75">
      <c r="A4065" s="15"/>
    </row>
    <row r="4066" ht="12.75">
      <c r="A4066" s="15"/>
    </row>
    <row r="4067" ht="12.75">
      <c r="A4067" s="15"/>
    </row>
    <row r="4068" ht="12.75">
      <c r="A4068" s="15"/>
    </row>
    <row r="4069" ht="12.75">
      <c r="A4069" s="15"/>
    </row>
    <row r="4070" ht="12.75">
      <c r="A4070" s="15"/>
    </row>
    <row r="4071" ht="12.75">
      <c r="A4071" s="15"/>
    </row>
    <row r="4072" ht="12.75">
      <c r="A4072" s="15"/>
    </row>
    <row r="4073" ht="12.75">
      <c r="A4073" s="15"/>
    </row>
    <row r="4074" ht="12.75">
      <c r="A4074" s="15"/>
    </row>
    <row r="4075" ht="12.75">
      <c r="A4075" s="15"/>
    </row>
    <row r="4076" ht="12.75">
      <c r="A4076" s="15"/>
    </row>
    <row r="4077" ht="12.75">
      <c r="A4077" s="15"/>
    </row>
    <row r="4078" ht="12.75">
      <c r="A4078" s="15"/>
    </row>
    <row r="4079" ht="12.75">
      <c r="A4079" s="15"/>
    </row>
    <row r="4080" ht="12.75">
      <c r="A4080" s="15"/>
    </row>
    <row r="4081" ht="12.75">
      <c r="A4081" s="15"/>
    </row>
    <row r="4082" ht="12.75">
      <c r="A4082" s="15"/>
    </row>
    <row r="4083" ht="12.75">
      <c r="A4083" s="15"/>
    </row>
    <row r="4084" ht="12.75">
      <c r="A4084" s="15"/>
    </row>
    <row r="4085" ht="12.75">
      <c r="A4085" s="15"/>
    </row>
    <row r="4086" ht="12.75">
      <c r="A4086" s="15"/>
    </row>
    <row r="4087" ht="12.75">
      <c r="A4087" s="15"/>
    </row>
    <row r="4088" ht="12.75">
      <c r="A4088" s="15"/>
    </row>
    <row r="4089" ht="12.75">
      <c r="A4089" s="15"/>
    </row>
    <row r="4090" ht="12.75">
      <c r="A4090" s="15"/>
    </row>
    <row r="4091" ht="12.75">
      <c r="A4091" s="15"/>
    </row>
    <row r="4092" ht="12.75">
      <c r="A4092" s="15"/>
    </row>
    <row r="4093" ht="12.75">
      <c r="A4093" s="15"/>
    </row>
    <row r="4094" ht="12.75">
      <c r="A4094" s="15"/>
    </row>
    <row r="4095" ht="12.75">
      <c r="A4095" s="15"/>
    </row>
    <row r="4096" ht="12.75">
      <c r="A4096" s="15"/>
    </row>
    <row r="4097" ht="12.75">
      <c r="A4097" s="15"/>
    </row>
    <row r="4098" ht="12.75">
      <c r="A4098" s="15"/>
    </row>
    <row r="4099" ht="12.75">
      <c r="A4099" s="15"/>
    </row>
    <row r="4100" ht="12.75">
      <c r="A4100" s="15"/>
    </row>
    <row r="4101" ht="12.75">
      <c r="A4101" s="15"/>
    </row>
    <row r="4102" ht="12.75">
      <c r="A4102" s="15"/>
    </row>
    <row r="4103" ht="12.75">
      <c r="A4103" s="15"/>
    </row>
    <row r="4104" ht="12.75">
      <c r="A4104" s="15"/>
    </row>
    <row r="4105" ht="12.75">
      <c r="A4105" s="15"/>
    </row>
    <row r="4106" ht="12.75">
      <c r="A4106" s="15"/>
    </row>
    <row r="4107" ht="12.75">
      <c r="A4107" s="15"/>
    </row>
    <row r="4108" ht="12.75">
      <c r="A4108" s="15"/>
    </row>
    <row r="4109" ht="12.75">
      <c r="A4109" s="15"/>
    </row>
    <row r="4110" ht="12.75">
      <c r="A4110" s="15"/>
    </row>
    <row r="4111" ht="12.75">
      <c r="A4111" s="15"/>
    </row>
    <row r="4112" ht="12.75">
      <c r="A4112" s="15"/>
    </row>
    <row r="4113" ht="12.75">
      <c r="A4113" s="15"/>
    </row>
    <row r="4114" ht="12.75">
      <c r="A4114" s="15"/>
    </row>
    <row r="4115" ht="12.75">
      <c r="A4115" s="15"/>
    </row>
    <row r="4116" ht="12.75">
      <c r="A4116" s="15"/>
    </row>
    <row r="4117" ht="12.75">
      <c r="A4117" s="15"/>
    </row>
    <row r="4118" ht="12.75">
      <c r="A4118" s="15"/>
    </row>
    <row r="4119" ht="12.75">
      <c r="A4119" s="15"/>
    </row>
    <row r="4120" ht="12.75">
      <c r="A4120" s="15"/>
    </row>
    <row r="4121" ht="12.75">
      <c r="A4121" s="15"/>
    </row>
    <row r="4122" ht="12.75">
      <c r="A4122" s="15"/>
    </row>
    <row r="4123" ht="12.75">
      <c r="A4123" s="15"/>
    </row>
    <row r="4124" ht="12.75">
      <c r="A4124" s="15"/>
    </row>
    <row r="4125" ht="12.75">
      <c r="A4125" s="15"/>
    </row>
    <row r="4126" ht="12.75">
      <c r="A4126" s="15"/>
    </row>
    <row r="4127" ht="12.75">
      <c r="A4127" s="15"/>
    </row>
    <row r="4128" ht="12.75">
      <c r="A4128" s="15"/>
    </row>
    <row r="4129" ht="12.75">
      <c r="A4129" s="15"/>
    </row>
    <row r="4130" ht="12.75">
      <c r="A4130" s="15"/>
    </row>
    <row r="4131" ht="12.75">
      <c r="A4131" s="15"/>
    </row>
    <row r="4132" ht="12.75">
      <c r="A4132" s="15"/>
    </row>
    <row r="4133" ht="12.75">
      <c r="A4133" s="15"/>
    </row>
    <row r="4134" ht="12.75">
      <c r="A4134" s="15"/>
    </row>
    <row r="4135" ht="12.75">
      <c r="A4135" s="15"/>
    </row>
    <row r="4136" ht="12.75">
      <c r="A4136" s="15"/>
    </row>
    <row r="4137" ht="12.75">
      <c r="A4137" s="15"/>
    </row>
    <row r="4138" ht="12.75">
      <c r="A4138" s="15"/>
    </row>
    <row r="4139" ht="12.75">
      <c r="A4139" s="15"/>
    </row>
    <row r="4140" ht="12.75">
      <c r="A4140" s="15"/>
    </row>
    <row r="4141" ht="12.75">
      <c r="A4141" s="15"/>
    </row>
    <row r="4142" ht="12.75">
      <c r="A4142" s="15"/>
    </row>
    <row r="4143" ht="12.75">
      <c r="A4143" s="15"/>
    </row>
    <row r="4144" ht="12.75">
      <c r="A4144" s="15"/>
    </row>
    <row r="4145" ht="12.75">
      <c r="A4145" s="15"/>
    </row>
    <row r="4146" ht="12.75">
      <c r="A4146" s="15"/>
    </row>
    <row r="4147" ht="12.75">
      <c r="A4147" s="15"/>
    </row>
    <row r="4148" ht="12.75">
      <c r="A4148" s="15"/>
    </row>
    <row r="4149" ht="12.75">
      <c r="A4149" s="15"/>
    </row>
    <row r="4150" ht="12.75">
      <c r="A4150" s="15"/>
    </row>
    <row r="4151" ht="12.75">
      <c r="A4151" s="15"/>
    </row>
    <row r="4152" ht="12.75">
      <c r="A4152" s="15"/>
    </row>
    <row r="4153" ht="12.75">
      <c r="A4153" s="15"/>
    </row>
    <row r="4154" ht="12.75">
      <c r="A4154" s="15"/>
    </row>
    <row r="4155" ht="12.75">
      <c r="A4155" s="15"/>
    </row>
    <row r="4156" ht="12.75">
      <c r="A4156" s="15"/>
    </row>
    <row r="4157" ht="12.75">
      <c r="A4157" s="15"/>
    </row>
    <row r="4158" ht="12.75">
      <c r="A4158" s="15"/>
    </row>
    <row r="4159" ht="12.75">
      <c r="A4159" s="15"/>
    </row>
    <row r="4160" ht="12.75">
      <c r="A4160" s="15"/>
    </row>
    <row r="4161" ht="12.75">
      <c r="A4161" s="15"/>
    </row>
    <row r="4162" ht="12.75">
      <c r="A4162" s="15"/>
    </row>
    <row r="4163" ht="12.75">
      <c r="A4163" s="15"/>
    </row>
    <row r="4164" ht="12.75">
      <c r="A4164" s="15"/>
    </row>
    <row r="4165" ht="12.75">
      <c r="A4165" s="15"/>
    </row>
    <row r="4166" ht="12.75">
      <c r="A4166" s="15"/>
    </row>
    <row r="4167" ht="12.75">
      <c r="A4167" s="15"/>
    </row>
    <row r="4168" ht="12.75">
      <c r="A4168" s="15"/>
    </row>
    <row r="4169" ht="12.75">
      <c r="A4169" s="15"/>
    </row>
    <row r="4170" ht="12.75">
      <c r="A4170" s="15"/>
    </row>
    <row r="4171" ht="12.75">
      <c r="A4171" s="15"/>
    </row>
    <row r="4172" ht="12.75">
      <c r="A4172" s="15"/>
    </row>
    <row r="4173" ht="12.75">
      <c r="A4173" s="15"/>
    </row>
    <row r="4174" ht="12.75">
      <c r="A4174" s="15"/>
    </row>
    <row r="4175" ht="12.75">
      <c r="A4175" s="15"/>
    </row>
    <row r="4176" ht="12.75">
      <c r="A4176" s="15"/>
    </row>
    <row r="4177" ht="12.75">
      <c r="A4177" s="15"/>
    </row>
    <row r="4178" ht="12.75">
      <c r="A4178" s="15"/>
    </row>
    <row r="4179" ht="12.75">
      <c r="A4179" s="15"/>
    </row>
    <row r="4180" ht="12.75">
      <c r="A4180" s="15"/>
    </row>
    <row r="4181" ht="12.75">
      <c r="A4181" s="15"/>
    </row>
    <row r="4182" ht="12.75">
      <c r="A4182" s="15"/>
    </row>
    <row r="4183" ht="12.75">
      <c r="A4183" s="15"/>
    </row>
    <row r="4184" ht="12.75">
      <c r="A4184" s="15"/>
    </row>
    <row r="4185" ht="12.75">
      <c r="A4185" s="15"/>
    </row>
    <row r="4186" ht="12.75">
      <c r="A4186" s="15"/>
    </row>
    <row r="4187" ht="12.75">
      <c r="A4187" s="15"/>
    </row>
    <row r="4188" ht="12.75">
      <c r="A4188" s="15"/>
    </row>
    <row r="4189" ht="12.75">
      <c r="A4189" s="15"/>
    </row>
    <row r="4190" ht="12.75">
      <c r="A4190" s="15"/>
    </row>
    <row r="4191" ht="12.75">
      <c r="A4191" s="15"/>
    </row>
    <row r="4192" ht="12.75">
      <c r="A4192" s="15"/>
    </row>
    <row r="4193" ht="12.75">
      <c r="A4193" s="15"/>
    </row>
    <row r="4194" ht="12.75">
      <c r="A4194" s="15"/>
    </row>
    <row r="4195" ht="12.75">
      <c r="A4195" s="15"/>
    </row>
    <row r="4196" ht="12.75">
      <c r="A4196" s="15"/>
    </row>
    <row r="4197" ht="12.75">
      <c r="A4197" s="15"/>
    </row>
    <row r="4198" ht="12.75">
      <c r="A4198" s="15"/>
    </row>
    <row r="4199" ht="12.75">
      <c r="A4199" s="15"/>
    </row>
    <row r="4200" ht="12.75">
      <c r="A4200" s="15"/>
    </row>
    <row r="4201" ht="12.75">
      <c r="A4201" s="15"/>
    </row>
    <row r="4202" ht="12.75">
      <c r="A4202" s="15"/>
    </row>
    <row r="4203" ht="12.75">
      <c r="A4203" s="15"/>
    </row>
    <row r="4204" ht="12.75">
      <c r="A4204" s="15"/>
    </row>
    <row r="4205" ht="12.75">
      <c r="A4205" s="15"/>
    </row>
    <row r="4206" ht="12.75">
      <c r="A4206" s="15"/>
    </row>
    <row r="4207" ht="12.75">
      <c r="A4207" s="15"/>
    </row>
    <row r="4208" ht="12.75">
      <c r="A4208" s="15"/>
    </row>
    <row r="4209" ht="12.75">
      <c r="A4209" s="15"/>
    </row>
    <row r="4210" ht="12.75">
      <c r="A4210" s="15"/>
    </row>
    <row r="4211" ht="12.75">
      <c r="A4211" s="15"/>
    </row>
    <row r="4212" ht="12.75">
      <c r="A4212" s="15"/>
    </row>
    <row r="4213" ht="12.75">
      <c r="A4213" s="15"/>
    </row>
    <row r="4214" ht="12.75">
      <c r="A4214" s="15"/>
    </row>
    <row r="4215" ht="12.75">
      <c r="A4215" s="15"/>
    </row>
    <row r="4216" ht="12.75">
      <c r="A4216" s="15"/>
    </row>
    <row r="4217" ht="12.75">
      <c r="A4217" s="15"/>
    </row>
    <row r="4218" ht="12.75">
      <c r="A4218" s="15"/>
    </row>
    <row r="4219" ht="12.75">
      <c r="A4219" s="15"/>
    </row>
    <row r="4220" ht="12.75">
      <c r="A4220" s="15"/>
    </row>
    <row r="4221" ht="12.75">
      <c r="A4221" s="15"/>
    </row>
    <row r="4222" ht="12.75">
      <c r="A4222" s="15"/>
    </row>
    <row r="4223" ht="12.75">
      <c r="A4223" s="15"/>
    </row>
    <row r="4224" ht="12.75">
      <c r="A4224" s="15"/>
    </row>
    <row r="4225" ht="12.75">
      <c r="A4225" s="15"/>
    </row>
    <row r="4226" ht="12.75">
      <c r="A4226" s="15"/>
    </row>
    <row r="4227" ht="12.75">
      <c r="A4227" s="15"/>
    </row>
    <row r="4228" ht="12.75">
      <c r="A4228" s="15"/>
    </row>
    <row r="4229" ht="12.75">
      <c r="A4229" s="15"/>
    </row>
    <row r="4230" ht="12.75">
      <c r="A4230" s="15"/>
    </row>
    <row r="4231" ht="12.75">
      <c r="A4231" s="15"/>
    </row>
    <row r="4232" ht="12.75">
      <c r="A4232" s="15"/>
    </row>
    <row r="4233" ht="12.75">
      <c r="A4233" s="15"/>
    </row>
    <row r="4234" ht="12.75">
      <c r="A4234" s="15"/>
    </row>
    <row r="4235" ht="12.75">
      <c r="A4235" s="15"/>
    </row>
    <row r="4236" ht="12.75">
      <c r="A4236" s="15"/>
    </row>
    <row r="4237" ht="12.75">
      <c r="A4237" s="15"/>
    </row>
    <row r="4238" ht="12.75">
      <c r="A4238" s="15"/>
    </row>
    <row r="4239" ht="12.75">
      <c r="A4239" s="15"/>
    </row>
    <row r="4240" ht="12.75">
      <c r="A4240" s="15"/>
    </row>
    <row r="4241" ht="12.75">
      <c r="A4241" s="15"/>
    </row>
    <row r="4242" ht="12.75">
      <c r="A4242" s="15"/>
    </row>
    <row r="4243" ht="12.75">
      <c r="A4243" s="15"/>
    </row>
    <row r="4244" ht="12.75">
      <c r="A4244" s="15"/>
    </row>
    <row r="4245" ht="12.75">
      <c r="A4245" s="15"/>
    </row>
    <row r="4246" ht="12.75">
      <c r="A4246" s="15"/>
    </row>
    <row r="4247" ht="12.75">
      <c r="A4247" s="15"/>
    </row>
    <row r="4248" ht="12.75">
      <c r="A4248" s="15"/>
    </row>
    <row r="4249" ht="12.75">
      <c r="A4249" s="15"/>
    </row>
    <row r="4250" ht="12.75">
      <c r="A4250" s="15"/>
    </row>
    <row r="4251" ht="12.75">
      <c r="A4251" s="15"/>
    </row>
    <row r="4252" ht="12.75">
      <c r="A4252" s="15"/>
    </row>
    <row r="4253" ht="12.75">
      <c r="A4253" s="15"/>
    </row>
    <row r="4254" ht="12.75">
      <c r="A4254" s="15"/>
    </row>
    <row r="4255" ht="12.75">
      <c r="A4255" s="15"/>
    </row>
    <row r="4256" ht="12.75">
      <c r="A4256" s="15"/>
    </row>
    <row r="4257" ht="12.75">
      <c r="A4257" s="15"/>
    </row>
    <row r="4258" ht="12.75">
      <c r="A4258" s="15"/>
    </row>
    <row r="4259" ht="12.75">
      <c r="A4259" s="15"/>
    </row>
    <row r="4260" ht="12.75">
      <c r="A4260" s="15"/>
    </row>
    <row r="4261" ht="12.75">
      <c r="A4261" s="15"/>
    </row>
    <row r="4262" ht="12.75">
      <c r="A4262" s="15"/>
    </row>
    <row r="4263" ht="12.75">
      <c r="A4263" s="15"/>
    </row>
    <row r="4264" ht="12.75">
      <c r="A4264" s="15"/>
    </row>
    <row r="4265" ht="12.75">
      <c r="A4265" s="15"/>
    </row>
    <row r="4266" ht="12.75">
      <c r="A4266" s="15"/>
    </row>
    <row r="4267" ht="12.75">
      <c r="A4267" s="15"/>
    </row>
    <row r="4268" ht="12.75">
      <c r="A4268" s="15"/>
    </row>
    <row r="4269" ht="12.75">
      <c r="A4269" s="15"/>
    </row>
    <row r="4270" ht="12.75">
      <c r="A4270" s="15"/>
    </row>
    <row r="4271" ht="12.75">
      <c r="A4271" s="15"/>
    </row>
    <row r="4272" ht="12.75">
      <c r="A4272" s="15"/>
    </row>
    <row r="4273" ht="12.75">
      <c r="A4273" s="15"/>
    </row>
    <row r="4274" ht="12.75">
      <c r="A4274" s="15"/>
    </row>
    <row r="4275" ht="12.75">
      <c r="A4275" s="15"/>
    </row>
    <row r="4276" ht="12.75">
      <c r="A4276" s="15"/>
    </row>
    <row r="4277" ht="12.75">
      <c r="A4277" s="15"/>
    </row>
    <row r="4278" ht="12.75">
      <c r="A4278" s="15"/>
    </row>
    <row r="4279" ht="12.75">
      <c r="A4279" s="15"/>
    </row>
    <row r="4280" ht="12.75">
      <c r="A4280" s="15"/>
    </row>
    <row r="4281" ht="12.75">
      <c r="A4281" s="15"/>
    </row>
    <row r="4282" ht="12.75">
      <c r="A4282" s="15"/>
    </row>
    <row r="4283" ht="12.75">
      <c r="A4283" s="15"/>
    </row>
    <row r="4284" ht="12.75">
      <c r="A4284" s="15"/>
    </row>
    <row r="4285" ht="12.75">
      <c r="A4285" s="15"/>
    </row>
    <row r="4286" ht="12.75">
      <c r="A4286" s="15"/>
    </row>
    <row r="4287" ht="12.75">
      <c r="A4287" s="15"/>
    </row>
    <row r="4288" ht="12.75">
      <c r="A4288" s="15"/>
    </row>
    <row r="4289" ht="12.75">
      <c r="A4289" s="15"/>
    </row>
    <row r="4290" ht="12.75">
      <c r="A4290" s="15"/>
    </row>
    <row r="4291" ht="12.75">
      <c r="A4291" s="15"/>
    </row>
    <row r="4292" ht="12.75">
      <c r="A4292" s="15"/>
    </row>
    <row r="4293" ht="12.75">
      <c r="A4293" s="15"/>
    </row>
    <row r="4294" ht="12.75">
      <c r="A4294" s="15"/>
    </row>
    <row r="4295" ht="12.75">
      <c r="A4295" s="15"/>
    </row>
    <row r="4296" ht="12.75">
      <c r="A4296" s="15"/>
    </row>
    <row r="4297" ht="12.75">
      <c r="A4297" s="15"/>
    </row>
    <row r="4298" ht="12.75">
      <c r="A4298" s="15"/>
    </row>
    <row r="4299" ht="12.75">
      <c r="A4299" s="15"/>
    </row>
    <row r="4300" ht="12.75">
      <c r="A4300" s="15"/>
    </row>
    <row r="4301" ht="12.75">
      <c r="A4301" s="15"/>
    </row>
    <row r="4302" ht="12.75">
      <c r="A4302" s="15"/>
    </row>
    <row r="4303" ht="12.75">
      <c r="A4303" s="15"/>
    </row>
    <row r="4304" ht="12.75">
      <c r="A4304" s="15"/>
    </row>
    <row r="4305" ht="12.75">
      <c r="A4305" s="15"/>
    </row>
    <row r="4306" ht="12.75">
      <c r="A4306" s="15"/>
    </row>
    <row r="4307" ht="12.75">
      <c r="A4307" s="15"/>
    </row>
    <row r="4308" ht="12.75">
      <c r="A4308" s="15"/>
    </row>
    <row r="4309" ht="12.75">
      <c r="A4309" s="15"/>
    </row>
    <row r="4310" ht="12.75">
      <c r="A4310" s="15"/>
    </row>
    <row r="4311" ht="12.75">
      <c r="A4311" s="15"/>
    </row>
    <row r="4312" ht="12.75">
      <c r="A4312" s="15"/>
    </row>
    <row r="4313" ht="12.75">
      <c r="A4313" s="15"/>
    </row>
    <row r="4314" ht="12.75">
      <c r="A4314" s="15"/>
    </row>
    <row r="4315" ht="12.75">
      <c r="A4315" s="15"/>
    </row>
    <row r="4316" ht="12.75">
      <c r="A4316" s="15"/>
    </row>
    <row r="4317" ht="12.75">
      <c r="A4317" s="15"/>
    </row>
    <row r="4318" ht="12.75">
      <c r="A4318" s="15"/>
    </row>
    <row r="4319" ht="12.75">
      <c r="A4319" s="15"/>
    </row>
    <row r="4320" ht="12.75">
      <c r="A4320" s="15"/>
    </row>
    <row r="4321" ht="12.75">
      <c r="A4321" s="15"/>
    </row>
    <row r="4322" ht="12.75">
      <c r="A4322" s="15"/>
    </row>
    <row r="4323" ht="12.75">
      <c r="A4323" s="15"/>
    </row>
    <row r="4324" ht="12.75">
      <c r="A4324" s="15"/>
    </row>
    <row r="4325" ht="12.75">
      <c r="A4325" s="15"/>
    </row>
    <row r="4326" ht="12.75">
      <c r="A4326" s="15"/>
    </row>
    <row r="4327" ht="12.75">
      <c r="A4327" s="15"/>
    </row>
    <row r="4328" ht="12.75">
      <c r="A4328" s="15"/>
    </row>
    <row r="4329" ht="12.75">
      <c r="A4329" s="15"/>
    </row>
    <row r="4330" ht="12.75">
      <c r="A4330" s="15"/>
    </row>
    <row r="4331" ht="12.75">
      <c r="A4331" s="15"/>
    </row>
    <row r="4332" ht="12.75">
      <c r="A4332" s="15"/>
    </row>
    <row r="4333" ht="12.75">
      <c r="A4333" s="15"/>
    </row>
    <row r="4334" ht="12.75">
      <c r="A4334" s="15"/>
    </row>
    <row r="4335" ht="12.75">
      <c r="A4335" s="15"/>
    </row>
    <row r="4336" ht="12.75">
      <c r="A4336" s="15"/>
    </row>
    <row r="4337" ht="12.75">
      <c r="A4337" s="15"/>
    </row>
    <row r="4338" ht="12.75">
      <c r="A4338" s="15"/>
    </row>
    <row r="4339" ht="12.75">
      <c r="A4339" s="15"/>
    </row>
    <row r="4340" ht="12.75">
      <c r="A4340" s="15"/>
    </row>
    <row r="4341" ht="12.75">
      <c r="A4341" s="15"/>
    </row>
    <row r="4342" ht="12.75">
      <c r="A4342" s="15"/>
    </row>
    <row r="4343" ht="12.75">
      <c r="A4343" s="15"/>
    </row>
    <row r="4344" ht="12.75">
      <c r="A4344" s="15"/>
    </row>
    <row r="4345" ht="12.75">
      <c r="A4345" s="15"/>
    </row>
    <row r="4346" ht="12.75">
      <c r="A4346" s="15"/>
    </row>
    <row r="4347" ht="12.75">
      <c r="A4347" s="15"/>
    </row>
    <row r="4348" ht="12.75">
      <c r="A4348" s="15"/>
    </row>
    <row r="4349" ht="12.75">
      <c r="A4349" s="15"/>
    </row>
    <row r="4350" ht="12.75">
      <c r="A4350" s="15"/>
    </row>
    <row r="4351" ht="12.75">
      <c r="A4351" s="15"/>
    </row>
    <row r="4352" ht="12.75">
      <c r="A4352" s="15"/>
    </row>
    <row r="4353" ht="12.75">
      <c r="A4353" s="15"/>
    </row>
    <row r="4354" ht="12.75">
      <c r="A4354" s="15"/>
    </row>
    <row r="4355" ht="12.75">
      <c r="A4355" s="15"/>
    </row>
    <row r="4356" ht="12.75">
      <c r="A4356" s="15"/>
    </row>
    <row r="4357" ht="12.75">
      <c r="A4357" s="15"/>
    </row>
    <row r="4358" ht="12.75">
      <c r="A4358" s="15"/>
    </row>
    <row r="4359" ht="12.75">
      <c r="A4359" s="15"/>
    </row>
    <row r="4360" ht="12.75">
      <c r="A4360" s="15"/>
    </row>
    <row r="4361" ht="12.75">
      <c r="A4361" s="15"/>
    </row>
    <row r="4362" ht="12.75">
      <c r="A4362" s="15"/>
    </row>
    <row r="4363" ht="12.75">
      <c r="A4363" s="15"/>
    </row>
    <row r="4364" ht="12.75">
      <c r="A4364" s="15"/>
    </row>
    <row r="4365" ht="12.75">
      <c r="A4365" s="15"/>
    </row>
    <row r="4366" ht="12.75">
      <c r="A4366" s="15"/>
    </row>
    <row r="4367" ht="12.75">
      <c r="A4367" s="15"/>
    </row>
    <row r="4368" ht="12.75">
      <c r="A4368" s="15"/>
    </row>
    <row r="4369" ht="12.75">
      <c r="A4369" s="15"/>
    </row>
    <row r="4370" ht="12.75">
      <c r="A4370" s="15"/>
    </row>
    <row r="4371" ht="12.75">
      <c r="A4371" s="15"/>
    </row>
    <row r="4372" ht="12.75">
      <c r="A4372" s="15"/>
    </row>
    <row r="4373" ht="12.75">
      <c r="A4373" s="15"/>
    </row>
    <row r="4374" ht="12.75">
      <c r="A4374" s="15"/>
    </row>
    <row r="4375" ht="12.75">
      <c r="A4375" s="15"/>
    </row>
    <row r="4376" ht="12.75">
      <c r="A4376" s="15"/>
    </row>
    <row r="4377" ht="12.75">
      <c r="A4377" s="15"/>
    </row>
    <row r="4378" ht="12.75">
      <c r="A4378" s="15"/>
    </row>
    <row r="4379" ht="12.75">
      <c r="A4379" s="15"/>
    </row>
    <row r="4380" ht="12.75">
      <c r="A4380" s="15"/>
    </row>
    <row r="4381" ht="12.75">
      <c r="A4381" s="15"/>
    </row>
    <row r="4382" ht="12.75">
      <c r="A4382" s="15"/>
    </row>
    <row r="4383" ht="12.75">
      <c r="A4383" s="15"/>
    </row>
    <row r="4384" ht="12.75">
      <c r="A4384" s="15"/>
    </row>
    <row r="4385" ht="12.75">
      <c r="A4385" s="15"/>
    </row>
    <row r="4386" ht="12.75">
      <c r="A4386" s="15"/>
    </row>
    <row r="4387" ht="12.75">
      <c r="A4387" s="15"/>
    </row>
    <row r="4388" ht="12.75">
      <c r="A4388" s="15"/>
    </row>
    <row r="4389" ht="12.75">
      <c r="A4389" s="15"/>
    </row>
    <row r="4390" ht="12.75">
      <c r="A4390" s="15"/>
    </row>
    <row r="4391" ht="12.75">
      <c r="A4391" s="15"/>
    </row>
    <row r="4392" ht="12.75">
      <c r="A4392" s="15"/>
    </row>
    <row r="4393" ht="12.75">
      <c r="A4393" s="15"/>
    </row>
    <row r="4394" ht="12.75">
      <c r="A4394" s="15"/>
    </row>
    <row r="4395" ht="12.75">
      <c r="A4395" s="15"/>
    </row>
    <row r="4396" ht="12.75">
      <c r="A4396" s="15"/>
    </row>
    <row r="4397" ht="12.75">
      <c r="A4397" s="15"/>
    </row>
    <row r="4398" ht="12.75">
      <c r="A4398" s="15"/>
    </row>
    <row r="4399" ht="12.75">
      <c r="A4399" s="15"/>
    </row>
    <row r="4400" ht="12.75">
      <c r="A4400" s="15"/>
    </row>
    <row r="4401" ht="12.75">
      <c r="A4401" s="15"/>
    </row>
    <row r="4402" ht="12.75">
      <c r="A4402" s="15"/>
    </row>
    <row r="4403" ht="12.75">
      <c r="A4403" s="15"/>
    </row>
    <row r="4404" ht="12.75">
      <c r="A4404" s="15"/>
    </row>
    <row r="4405" ht="12.75">
      <c r="A4405" s="15"/>
    </row>
    <row r="4406" ht="12.75">
      <c r="A4406" s="15"/>
    </row>
    <row r="4407" ht="12.75">
      <c r="A4407" s="15"/>
    </row>
    <row r="4408" ht="12.75">
      <c r="A4408" s="15"/>
    </row>
    <row r="4409" ht="12.75">
      <c r="A4409" s="15"/>
    </row>
    <row r="4410" ht="12.75">
      <c r="A4410" s="15"/>
    </row>
    <row r="4411" ht="12.75">
      <c r="A4411" s="15"/>
    </row>
    <row r="4412" ht="12.75">
      <c r="A4412" s="15"/>
    </row>
    <row r="4413" ht="12.75">
      <c r="A4413" s="15"/>
    </row>
    <row r="4414" ht="12.75">
      <c r="A4414" s="15"/>
    </row>
    <row r="4415" ht="12.75">
      <c r="A4415" s="15"/>
    </row>
    <row r="4416" ht="12.75">
      <c r="A4416" s="15"/>
    </row>
    <row r="4417" ht="12.75">
      <c r="A4417" s="15"/>
    </row>
    <row r="4418" ht="12.75">
      <c r="A4418" s="15"/>
    </row>
    <row r="4419" ht="12.75">
      <c r="A4419" s="15"/>
    </row>
    <row r="4420" ht="12.75">
      <c r="A4420" s="15"/>
    </row>
    <row r="4421" ht="12.75">
      <c r="A4421" s="15"/>
    </row>
    <row r="4422" ht="12.75">
      <c r="A4422" s="15"/>
    </row>
    <row r="4423" ht="12.75">
      <c r="A4423" s="15"/>
    </row>
    <row r="4424" ht="12.75">
      <c r="A4424" s="15"/>
    </row>
    <row r="4425" ht="12.75">
      <c r="A4425" s="15"/>
    </row>
    <row r="4426" ht="12.75">
      <c r="A4426" s="15"/>
    </row>
    <row r="4427" ht="12.75">
      <c r="A4427" s="15"/>
    </row>
    <row r="4428" ht="12.75">
      <c r="A4428" s="15"/>
    </row>
    <row r="4429" ht="12.75">
      <c r="A4429" s="15"/>
    </row>
    <row r="4430" ht="12.75">
      <c r="A4430" s="15"/>
    </row>
    <row r="4431" ht="12.75">
      <c r="A4431" s="15"/>
    </row>
    <row r="4432" ht="12.75">
      <c r="A4432" s="15"/>
    </row>
    <row r="4433" ht="12.75">
      <c r="A4433" s="15"/>
    </row>
    <row r="4434" ht="12.75">
      <c r="A4434" s="15"/>
    </row>
    <row r="4435" ht="12.75">
      <c r="A4435" s="15"/>
    </row>
    <row r="4436" ht="12.75">
      <c r="A4436" s="15"/>
    </row>
    <row r="4437" ht="12.75">
      <c r="A4437" s="15"/>
    </row>
    <row r="4438" ht="12.75">
      <c r="A4438" s="15"/>
    </row>
    <row r="4439" ht="12.75">
      <c r="A4439" s="15"/>
    </row>
    <row r="4440" ht="12.75">
      <c r="A4440" s="15"/>
    </row>
    <row r="4441" ht="12.75">
      <c r="A4441" s="15"/>
    </row>
    <row r="4442" ht="12.75">
      <c r="A4442" s="15"/>
    </row>
    <row r="4443" ht="12.75">
      <c r="A4443" s="15"/>
    </row>
    <row r="4444" ht="12.75">
      <c r="A4444" s="15"/>
    </row>
    <row r="4445" ht="12.75">
      <c r="A4445" s="15"/>
    </row>
    <row r="4446" ht="12.75">
      <c r="A4446" s="15"/>
    </row>
    <row r="4447" ht="12.75">
      <c r="A4447" s="15"/>
    </row>
    <row r="4448" ht="12.75">
      <c r="A4448" s="15"/>
    </row>
    <row r="4449" ht="12.75">
      <c r="A4449" s="15"/>
    </row>
    <row r="4450" ht="12.75">
      <c r="A4450" s="15"/>
    </row>
    <row r="4451" ht="12.75">
      <c r="A4451" s="15"/>
    </row>
    <row r="4452" ht="12.75">
      <c r="A4452" s="15"/>
    </row>
    <row r="4453" ht="12.75">
      <c r="A4453" s="15"/>
    </row>
    <row r="4454" ht="12.75">
      <c r="A4454" s="15"/>
    </row>
    <row r="4455" ht="12.75">
      <c r="A4455" s="15"/>
    </row>
    <row r="4456" ht="12.75">
      <c r="A4456" s="15"/>
    </row>
    <row r="4457" ht="12.75">
      <c r="A4457" s="15"/>
    </row>
    <row r="4458" ht="12.75">
      <c r="A4458" s="15"/>
    </row>
    <row r="4459" ht="12.75">
      <c r="A4459" s="15"/>
    </row>
    <row r="4460" ht="12.75">
      <c r="A4460" s="15"/>
    </row>
    <row r="4461" ht="12.75">
      <c r="A4461" s="15"/>
    </row>
    <row r="4462" ht="12.75">
      <c r="A4462" s="15"/>
    </row>
    <row r="4463" ht="12.75">
      <c r="A4463" s="15"/>
    </row>
    <row r="4464" ht="12.75">
      <c r="A4464" s="15"/>
    </row>
    <row r="4465" ht="12.75">
      <c r="A4465" s="15"/>
    </row>
    <row r="4466" ht="12.75">
      <c r="A4466" s="15"/>
    </row>
    <row r="4467" ht="12.75">
      <c r="A4467" s="15"/>
    </row>
    <row r="4468" ht="12.75">
      <c r="A4468" s="15"/>
    </row>
    <row r="4469" ht="12.75">
      <c r="A4469" s="15"/>
    </row>
    <row r="4470" ht="12.75">
      <c r="A4470" s="15"/>
    </row>
    <row r="4471" ht="12.75">
      <c r="A4471" s="15"/>
    </row>
    <row r="4472" ht="12.75">
      <c r="A4472" s="15"/>
    </row>
    <row r="4473" ht="12.75">
      <c r="A4473" s="15"/>
    </row>
    <row r="4474" ht="12.75">
      <c r="A4474" s="15"/>
    </row>
    <row r="4475" ht="12.75">
      <c r="A4475" s="15"/>
    </row>
    <row r="4476" ht="12.75">
      <c r="A4476" s="15"/>
    </row>
    <row r="4477" ht="12.75">
      <c r="A4477" s="15"/>
    </row>
    <row r="4478" ht="12.75">
      <c r="A4478" s="15"/>
    </row>
    <row r="4479" ht="12.75">
      <c r="A4479" s="15"/>
    </row>
    <row r="4480" ht="12.75">
      <c r="A4480" s="15"/>
    </row>
    <row r="4481" ht="12.75">
      <c r="A4481" s="15"/>
    </row>
    <row r="4482" ht="12.75">
      <c r="A4482" s="15"/>
    </row>
    <row r="4483" ht="12.75">
      <c r="A4483" s="15"/>
    </row>
    <row r="4484" ht="12.75">
      <c r="A4484" s="15"/>
    </row>
    <row r="4485" ht="12.75">
      <c r="A4485" s="15"/>
    </row>
    <row r="4486" ht="12.75">
      <c r="A4486" s="15"/>
    </row>
    <row r="4487" ht="12.75">
      <c r="A4487" s="15"/>
    </row>
    <row r="4488" ht="12.75">
      <c r="A4488" s="15"/>
    </row>
    <row r="4489" ht="12.75">
      <c r="A4489" s="15"/>
    </row>
    <row r="4490" ht="12.75">
      <c r="A4490" s="15"/>
    </row>
    <row r="4491" ht="12.75">
      <c r="A4491" s="15"/>
    </row>
    <row r="4492" ht="12.75">
      <c r="A4492" s="15"/>
    </row>
    <row r="4493" ht="12.75">
      <c r="A4493" s="15"/>
    </row>
    <row r="4494" ht="12.75">
      <c r="A4494" s="15"/>
    </row>
    <row r="4495" ht="12.75">
      <c r="A4495" s="15"/>
    </row>
    <row r="4496" ht="12.75">
      <c r="A4496" s="15"/>
    </row>
    <row r="4497" ht="12.75">
      <c r="A4497" s="15"/>
    </row>
    <row r="4498" ht="12.75">
      <c r="A4498" s="15"/>
    </row>
    <row r="4499" ht="12.75">
      <c r="A4499" s="15"/>
    </row>
    <row r="4500" ht="12.75">
      <c r="A4500" s="15"/>
    </row>
    <row r="4501" ht="12.75">
      <c r="A4501" s="15"/>
    </row>
    <row r="4502" ht="12.75">
      <c r="A4502" s="15"/>
    </row>
    <row r="4503" ht="12.75">
      <c r="A4503" s="15"/>
    </row>
    <row r="4504" ht="12.75">
      <c r="A4504" s="15"/>
    </row>
    <row r="4505" ht="12.75">
      <c r="A4505" s="15"/>
    </row>
    <row r="4506" ht="12.75">
      <c r="A4506" s="15"/>
    </row>
    <row r="4507" ht="12.75">
      <c r="A4507" s="15"/>
    </row>
    <row r="4508" ht="12.75">
      <c r="A4508" s="15"/>
    </row>
    <row r="4509" ht="12.75">
      <c r="A4509" s="15"/>
    </row>
    <row r="4510" ht="12.75">
      <c r="A4510" s="15"/>
    </row>
    <row r="4511" ht="12.75">
      <c r="A4511" s="15"/>
    </row>
    <row r="4512" ht="12.75">
      <c r="A4512" s="15"/>
    </row>
    <row r="4513" ht="12.75">
      <c r="A4513" s="15"/>
    </row>
    <row r="4514" ht="12.75">
      <c r="A4514" s="15"/>
    </row>
    <row r="4515" ht="12.75">
      <c r="A4515" s="15"/>
    </row>
    <row r="4516" ht="12.75">
      <c r="A4516" s="15"/>
    </row>
    <row r="4517" ht="12.75">
      <c r="A4517" s="15"/>
    </row>
    <row r="4518" ht="12.75">
      <c r="A4518" s="15"/>
    </row>
    <row r="4519" ht="12.75">
      <c r="A4519" s="15"/>
    </row>
    <row r="4520" ht="12.75">
      <c r="A4520" s="15"/>
    </row>
    <row r="4521" ht="12.75">
      <c r="A4521" s="15"/>
    </row>
    <row r="4522" ht="12.75">
      <c r="A4522" s="15"/>
    </row>
    <row r="4523" ht="12.75">
      <c r="A4523" s="15"/>
    </row>
    <row r="4524" ht="12.75">
      <c r="A4524" s="15"/>
    </row>
    <row r="4525" ht="12.75">
      <c r="A4525" s="15"/>
    </row>
    <row r="4526" ht="12.75">
      <c r="A4526" s="15"/>
    </row>
    <row r="4527" ht="12.75">
      <c r="A4527" s="15"/>
    </row>
    <row r="4528" ht="12.75">
      <c r="A4528" s="15"/>
    </row>
    <row r="4529" ht="12.75">
      <c r="A4529" s="15"/>
    </row>
    <row r="4530" ht="12.75">
      <c r="A4530" s="15"/>
    </row>
    <row r="4531" ht="12.75">
      <c r="A4531" s="15"/>
    </row>
    <row r="4532" ht="12.75">
      <c r="A4532" s="15"/>
    </row>
    <row r="4533" ht="12.75">
      <c r="A4533" s="15"/>
    </row>
    <row r="4534" ht="12.75">
      <c r="A4534" s="15"/>
    </row>
    <row r="4535" ht="12.75">
      <c r="A4535" s="15"/>
    </row>
    <row r="4536" ht="12.75">
      <c r="A4536" s="15"/>
    </row>
    <row r="4537" ht="12.75">
      <c r="A4537" s="15"/>
    </row>
    <row r="4538" ht="12.75">
      <c r="A4538" s="15"/>
    </row>
    <row r="4539" ht="12.75">
      <c r="A4539" s="15"/>
    </row>
    <row r="4540" ht="12.75">
      <c r="A4540" s="15"/>
    </row>
    <row r="4541" ht="12.75">
      <c r="A4541" s="15"/>
    </row>
    <row r="4542" ht="12.75">
      <c r="A4542" s="15"/>
    </row>
    <row r="4543" ht="12.75">
      <c r="A4543" s="15"/>
    </row>
    <row r="4544" ht="12.75">
      <c r="A4544" s="15"/>
    </row>
    <row r="4545" ht="12.75">
      <c r="A4545" s="15"/>
    </row>
    <row r="4546" ht="12.75">
      <c r="A4546" s="15"/>
    </row>
    <row r="4547" ht="12.75">
      <c r="A4547" s="15"/>
    </row>
    <row r="4548" ht="12.75">
      <c r="A4548" s="15"/>
    </row>
    <row r="4549" ht="12.75">
      <c r="A4549" s="15"/>
    </row>
    <row r="4550" ht="12.75">
      <c r="A4550" s="15"/>
    </row>
    <row r="4551" ht="12.75">
      <c r="A4551" s="15"/>
    </row>
    <row r="4552" ht="12.75">
      <c r="A4552" s="15"/>
    </row>
    <row r="4553" ht="12.75">
      <c r="A4553" s="15"/>
    </row>
    <row r="4554" ht="12.75">
      <c r="A4554" s="15"/>
    </row>
    <row r="4555" ht="12.75">
      <c r="A4555" s="15"/>
    </row>
    <row r="4556" ht="12.75">
      <c r="A4556" s="15"/>
    </row>
    <row r="4557" ht="12.75">
      <c r="A4557" s="15"/>
    </row>
    <row r="4558" ht="12.75">
      <c r="A4558" s="15"/>
    </row>
    <row r="4559" ht="12.75">
      <c r="A4559" s="15"/>
    </row>
    <row r="4560" ht="12.75">
      <c r="A4560" s="15"/>
    </row>
    <row r="4561" ht="12.75">
      <c r="A4561" s="15"/>
    </row>
    <row r="4562" ht="12.75">
      <c r="A4562" s="15"/>
    </row>
    <row r="4563" ht="12.75">
      <c r="A4563" s="15"/>
    </row>
    <row r="4564" ht="12.75">
      <c r="A4564" s="15"/>
    </row>
    <row r="4565" ht="12.75">
      <c r="A4565" s="15"/>
    </row>
    <row r="4566" ht="12.75">
      <c r="A4566" s="15"/>
    </row>
    <row r="4567" ht="12.75">
      <c r="A4567" s="15"/>
    </row>
    <row r="4568" ht="12.75">
      <c r="A4568" s="15"/>
    </row>
    <row r="4569" ht="12.75">
      <c r="A4569" s="15"/>
    </row>
    <row r="4570" ht="12.75">
      <c r="A4570" s="15"/>
    </row>
    <row r="4571" ht="12.75">
      <c r="A4571" s="15"/>
    </row>
    <row r="4572" ht="12.75">
      <c r="A4572" s="15"/>
    </row>
    <row r="4573" ht="12.75">
      <c r="A4573" s="15"/>
    </row>
    <row r="4574" ht="12.75">
      <c r="A4574" s="15"/>
    </row>
    <row r="4575" ht="12.75">
      <c r="A4575" s="15"/>
    </row>
    <row r="4576" ht="12.75">
      <c r="A4576" s="15"/>
    </row>
    <row r="4577" ht="12.75">
      <c r="A4577" s="15"/>
    </row>
    <row r="4578" ht="12.75">
      <c r="A4578" s="15"/>
    </row>
    <row r="4579" ht="12.75">
      <c r="A4579" s="15"/>
    </row>
    <row r="4580" ht="12.75">
      <c r="A4580" s="15"/>
    </row>
    <row r="4581" ht="12.75">
      <c r="A4581" s="15"/>
    </row>
    <row r="4582" ht="12.75">
      <c r="A4582" s="15"/>
    </row>
    <row r="4583" ht="12.75">
      <c r="A4583" s="15"/>
    </row>
    <row r="4584" ht="12.75">
      <c r="A4584" s="15"/>
    </row>
    <row r="4585" ht="12.75">
      <c r="A4585" s="15"/>
    </row>
    <row r="4586" ht="12.75">
      <c r="A4586" s="15"/>
    </row>
    <row r="4587" ht="12.75">
      <c r="A4587" s="15"/>
    </row>
    <row r="4588" ht="12.75">
      <c r="A4588" s="15"/>
    </row>
    <row r="4589" ht="12.75">
      <c r="A4589" s="15"/>
    </row>
    <row r="4590" ht="12.75">
      <c r="A4590" s="15"/>
    </row>
    <row r="4591" ht="12.75">
      <c r="A4591" s="15"/>
    </row>
    <row r="4592" ht="12.75">
      <c r="A4592" s="15"/>
    </row>
    <row r="4593" ht="12.75">
      <c r="A4593" s="15"/>
    </row>
    <row r="4594" ht="12.75">
      <c r="A4594" s="15"/>
    </row>
    <row r="4595" ht="12.75">
      <c r="A4595" s="15"/>
    </row>
    <row r="4596" ht="12.75">
      <c r="A4596" s="15"/>
    </row>
    <row r="4597" ht="12.75">
      <c r="A4597" s="15"/>
    </row>
    <row r="4598" ht="12.75">
      <c r="A4598" s="15"/>
    </row>
    <row r="4599" ht="12.75">
      <c r="A4599" s="15"/>
    </row>
    <row r="4600" ht="12.75">
      <c r="A4600" s="15"/>
    </row>
    <row r="4601" ht="12.75">
      <c r="A4601" s="15"/>
    </row>
    <row r="4602" ht="12.75">
      <c r="A4602" s="15"/>
    </row>
    <row r="4603" ht="12.75">
      <c r="A4603" s="15"/>
    </row>
    <row r="4604" ht="12.75">
      <c r="A4604" s="15"/>
    </row>
    <row r="4605" ht="12.75">
      <c r="A4605" s="15"/>
    </row>
    <row r="4606" ht="12.75">
      <c r="A4606" s="15"/>
    </row>
    <row r="4607" ht="12.75">
      <c r="A4607" s="15"/>
    </row>
    <row r="4608" ht="12.75">
      <c r="A4608" s="15"/>
    </row>
    <row r="4609" ht="12.75">
      <c r="A4609" s="15"/>
    </row>
    <row r="4610" ht="12.75">
      <c r="A4610" s="15"/>
    </row>
    <row r="4611" ht="12.75">
      <c r="A4611" s="15"/>
    </row>
    <row r="4612" ht="12.75">
      <c r="A4612" s="15"/>
    </row>
    <row r="4613" ht="12.75">
      <c r="A4613" s="15"/>
    </row>
    <row r="4614" ht="12.75">
      <c r="A4614" s="15"/>
    </row>
    <row r="4615" ht="12.75">
      <c r="A4615" s="15"/>
    </row>
    <row r="4616" ht="12.75">
      <c r="A4616" s="15"/>
    </row>
    <row r="4617" ht="12.75">
      <c r="A4617" s="15"/>
    </row>
    <row r="4618" ht="12.75">
      <c r="A4618" s="15"/>
    </row>
    <row r="4619" ht="12.75">
      <c r="A4619" s="15"/>
    </row>
    <row r="4620" ht="12.75">
      <c r="A4620" s="15"/>
    </row>
    <row r="4621" ht="12.75">
      <c r="A4621" s="15"/>
    </row>
    <row r="4622" ht="12.75">
      <c r="A4622" s="15"/>
    </row>
    <row r="4623" ht="12.75">
      <c r="A4623" s="15"/>
    </row>
    <row r="4624" ht="12.75">
      <c r="A4624" s="15"/>
    </row>
    <row r="4625" ht="12.75">
      <c r="A4625" s="15"/>
    </row>
    <row r="4626" ht="12.75">
      <c r="A4626" s="15"/>
    </row>
    <row r="4627" ht="12.75">
      <c r="A4627" s="15"/>
    </row>
    <row r="4628" ht="12.75">
      <c r="A4628" s="15"/>
    </row>
    <row r="4629" ht="12.75">
      <c r="A4629" s="15"/>
    </row>
    <row r="4630" ht="12.75">
      <c r="A4630" s="15"/>
    </row>
    <row r="4631" ht="12.75">
      <c r="A4631" s="15"/>
    </row>
    <row r="4632" ht="12.75">
      <c r="A4632" s="15"/>
    </row>
    <row r="4633" ht="12.75">
      <c r="A4633" s="15"/>
    </row>
    <row r="4634" ht="12.75">
      <c r="A4634" s="15"/>
    </row>
    <row r="4635" ht="12.75">
      <c r="A4635" s="15"/>
    </row>
    <row r="4636" ht="12.75">
      <c r="A4636" s="15"/>
    </row>
    <row r="4637" ht="12.75">
      <c r="A4637" s="15"/>
    </row>
    <row r="4638" ht="12.75">
      <c r="A4638" s="15"/>
    </row>
    <row r="4639" ht="12.75">
      <c r="A4639" s="15"/>
    </row>
    <row r="4640" ht="12.75">
      <c r="A4640" s="15"/>
    </row>
    <row r="4641" ht="12.75">
      <c r="A4641" s="15"/>
    </row>
    <row r="4642" ht="12.75">
      <c r="A4642" s="15"/>
    </row>
    <row r="4643" ht="12.75">
      <c r="A4643" s="15"/>
    </row>
    <row r="4644" ht="12.75">
      <c r="A4644" s="15"/>
    </row>
    <row r="4645" ht="12.75">
      <c r="A4645" s="15"/>
    </row>
    <row r="4646" ht="12.75">
      <c r="A4646" s="15"/>
    </row>
    <row r="4647" ht="12.75">
      <c r="A4647" s="15"/>
    </row>
    <row r="4648" ht="12.75">
      <c r="A4648" s="15"/>
    </row>
    <row r="4649" ht="12.75">
      <c r="A4649" s="15"/>
    </row>
    <row r="4650" ht="12.75">
      <c r="A4650" s="15"/>
    </row>
    <row r="4651" ht="12.75">
      <c r="A4651" s="15"/>
    </row>
    <row r="4652" ht="12.75">
      <c r="A4652" s="15"/>
    </row>
    <row r="4653" ht="12.75">
      <c r="A4653" s="15"/>
    </row>
    <row r="4654" ht="12.75">
      <c r="A4654" s="15"/>
    </row>
    <row r="4655" ht="12.75">
      <c r="A4655" s="15"/>
    </row>
    <row r="4656" ht="12.75">
      <c r="A4656" s="15"/>
    </row>
    <row r="4657" ht="12.75">
      <c r="A4657" s="15"/>
    </row>
    <row r="4658" ht="12.75">
      <c r="A4658" s="15"/>
    </row>
    <row r="4659" ht="12.75">
      <c r="A4659" s="15"/>
    </row>
    <row r="4660" ht="12.75">
      <c r="A4660" s="15"/>
    </row>
    <row r="4661" ht="12.75">
      <c r="A4661" s="15"/>
    </row>
    <row r="4662" ht="12.75">
      <c r="A4662" s="15"/>
    </row>
    <row r="4663" ht="12.75">
      <c r="A4663" s="15"/>
    </row>
    <row r="4664" ht="12.75">
      <c r="A4664" s="15"/>
    </row>
    <row r="4665" ht="12.75">
      <c r="A4665" s="15"/>
    </row>
    <row r="4666" ht="12.75">
      <c r="A4666" s="15"/>
    </row>
    <row r="4667" ht="12.75">
      <c r="A4667" s="15"/>
    </row>
    <row r="4668" ht="12.75">
      <c r="A4668" s="15"/>
    </row>
    <row r="4669" ht="12.75">
      <c r="A4669" s="15"/>
    </row>
    <row r="4670" ht="12.75">
      <c r="A4670" s="15"/>
    </row>
    <row r="4671" ht="12.75">
      <c r="A4671" s="15"/>
    </row>
    <row r="4672" ht="12.75">
      <c r="A4672" s="15"/>
    </row>
    <row r="4673" ht="12.75">
      <c r="A4673" s="15"/>
    </row>
    <row r="4674" ht="12.75">
      <c r="A4674" s="15"/>
    </row>
    <row r="4675" ht="12.75">
      <c r="A4675" s="15"/>
    </row>
    <row r="4676" ht="12.75">
      <c r="A4676" s="15"/>
    </row>
    <row r="4677" ht="12.75">
      <c r="A4677" s="15"/>
    </row>
    <row r="4678" ht="12.75">
      <c r="A4678" s="15"/>
    </row>
    <row r="4679" ht="12.75">
      <c r="A4679" s="15"/>
    </row>
    <row r="4680" ht="12.75">
      <c r="A4680" s="15"/>
    </row>
    <row r="4681" ht="12.75">
      <c r="A4681" s="15"/>
    </row>
    <row r="4682" ht="12.75">
      <c r="A4682" s="15"/>
    </row>
    <row r="4683" ht="12.75">
      <c r="A4683" s="15"/>
    </row>
    <row r="4684" ht="12.75">
      <c r="A4684" s="15"/>
    </row>
    <row r="4685" ht="12.75">
      <c r="A4685" s="15"/>
    </row>
    <row r="4686" ht="12.75">
      <c r="A4686" s="15"/>
    </row>
    <row r="4687" ht="12.75">
      <c r="A4687" s="15"/>
    </row>
    <row r="4688" ht="12.75">
      <c r="A4688" s="15"/>
    </row>
    <row r="4689" ht="12.75">
      <c r="A4689" s="15"/>
    </row>
    <row r="4690" ht="12.75">
      <c r="A4690" s="15"/>
    </row>
    <row r="4691" ht="12.75">
      <c r="A4691" s="15"/>
    </row>
    <row r="4692" ht="12.75">
      <c r="A4692" s="15"/>
    </row>
    <row r="4693" ht="12.75">
      <c r="A4693" s="15"/>
    </row>
    <row r="4694" ht="12.75">
      <c r="A4694" s="15"/>
    </row>
    <row r="4695" ht="12.75">
      <c r="A4695" s="15"/>
    </row>
    <row r="4696" ht="12.75">
      <c r="A4696" s="15"/>
    </row>
    <row r="4697" ht="12.75">
      <c r="A4697" s="15"/>
    </row>
    <row r="4698" ht="12.75">
      <c r="A4698" s="15"/>
    </row>
    <row r="4699" ht="12.75">
      <c r="A4699" s="15"/>
    </row>
    <row r="4700" ht="12.75">
      <c r="A4700" s="15"/>
    </row>
    <row r="4701" ht="12.75">
      <c r="A4701" s="15"/>
    </row>
    <row r="4702" ht="12.75">
      <c r="A4702" s="15"/>
    </row>
    <row r="4703" ht="12.75">
      <c r="A4703" s="15"/>
    </row>
    <row r="4704" ht="12.75">
      <c r="A4704" s="15"/>
    </row>
    <row r="4705" ht="12.75">
      <c r="A4705" s="15"/>
    </row>
    <row r="4706" ht="12.75">
      <c r="A4706" s="15"/>
    </row>
    <row r="4707" ht="12.75">
      <c r="A4707" s="15"/>
    </row>
    <row r="4708" ht="12.75">
      <c r="A4708" s="15"/>
    </row>
    <row r="4709" ht="12.75">
      <c r="A4709" s="15"/>
    </row>
    <row r="4710" ht="12.75">
      <c r="A4710" s="15"/>
    </row>
    <row r="4711" ht="12.75">
      <c r="A4711" s="15"/>
    </row>
    <row r="4712" ht="12.75">
      <c r="A4712" s="15"/>
    </row>
    <row r="4713" ht="12.75">
      <c r="A4713" s="15"/>
    </row>
    <row r="4714" ht="12.75">
      <c r="A4714" s="15"/>
    </row>
    <row r="4715" ht="12.75">
      <c r="A4715" s="15"/>
    </row>
    <row r="4716" ht="12.75">
      <c r="A4716" s="15"/>
    </row>
    <row r="4717" ht="12.75">
      <c r="A4717" s="15"/>
    </row>
    <row r="4718" ht="12.75">
      <c r="A4718" s="15"/>
    </row>
    <row r="4719" ht="12.75">
      <c r="A4719" s="15"/>
    </row>
    <row r="4720" ht="12.75">
      <c r="A4720" s="15"/>
    </row>
    <row r="4721" ht="12.75">
      <c r="A4721" s="15"/>
    </row>
    <row r="4722" ht="12.75">
      <c r="A4722" s="15"/>
    </row>
    <row r="4723" ht="12.75">
      <c r="A4723" s="15"/>
    </row>
    <row r="4724" ht="12.75">
      <c r="A4724" s="15"/>
    </row>
    <row r="4725" ht="12.75">
      <c r="A4725" s="15"/>
    </row>
    <row r="4726" ht="12.75">
      <c r="A4726" s="15"/>
    </row>
    <row r="4727" ht="12.75">
      <c r="A4727" s="15"/>
    </row>
    <row r="4728" ht="12.75">
      <c r="A4728" s="15"/>
    </row>
    <row r="4729" ht="12.75">
      <c r="A4729" s="15"/>
    </row>
    <row r="4730" ht="12.75">
      <c r="A4730" s="15"/>
    </row>
    <row r="4731" ht="12.75">
      <c r="A4731" s="15"/>
    </row>
    <row r="4732" ht="12.75">
      <c r="A4732" s="15"/>
    </row>
    <row r="4733" ht="12.75">
      <c r="A4733" s="15"/>
    </row>
    <row r="4734" ht="12.75">
      <c r="A4734" s="15"/>
    </row>
    <row r="4735" ht="12.75">
      <c r="A4735" s="15"/>
    </row>
    <row r="4736" ht="12.75">
      <c r="A4736" s="15"/>
    </row>
    <row r="4737" ht="12.75">
      <c r="A4737" s="15"/>
    </row>
    <row r="4738" ht="12.75">
      <c r="A4738" s="15"/>
    </row>
    <row r="4739" ht="12.75">
      <c r="A4739" s="15"/>
    </row>
    <row r="4740" ht="12.75">
      <c r="A4740" s="15"/>
    </row>
    <row r="4741" ht="12.75">
      <c r="A4741" s="15"/>
    </row>
    <row r="4742" ht="12.75">
      <c r="A4742" s="15"/>
    </row>
    <row r="4743" ht="12.75">
      <c r="A4743" s="15"/>
    </row>
    <row r="4744" ht="12.75">
      <c r="A4744" s="15"/>
    </row>
    <row r="4745" ht="12.75">
      <c r="A4745" s="15"/>
    </row>
    <row r="4746" ht="12.75">
      <c r="A4746" s="15"/>
    </row>
    <row r="4747" ht="12.75">
      <c r="A4747" s="15"/>
    </row>
    <row r="4748" ht="12.75">
      <c r="A4748" s="15"/>
    </row>
    <row r="4749" ht="12.75">
      <c r="A4749" s="15"/>
    </row>
    <row r="4750" ht="12.75">
      <c r="A4750" s="15"/>
    </row>
    <row r="4751" ht="12.75">
      <c r="A4751" s="15"/>
    </row>
    <row r="4752" ht="12.75">
      <c r="A4752" s="15"/>
    </row>
    <row r="4753" ht="12.75">
      <c r="A4753" s="15"/>
    </row>
    <row r="4754" ht="12.75">
      <c r="A4754" s="15"/>
    </row>
    <row r="4755" ht="12.75">
      <c r="A4755" s="15"/>
    </row>
    <row r="4756" ht="12.75">
      <c r="A4756" s="15"/>
    </row>
    <row r="4757" ht="12.75">
      <c r="A4757" s="15"/>
    </row>
    <row r="4758" ht="12.75">
      <c r="A4758" s="15"/>
    </row>
    <row r="4759" ht="12.75">
      <c r="A4759" s="15"/>
    </row>
    <row r="4760" ht="12.75">
      <c r="A4760" s="15"/>
    </row>
    <row r="4761" ht="12.75">
      <c r="A4761" s="15"/>
    </row>
    <row r="4762" ht="12.75">
      <c r="A4762" s="15"/>
    </row>
    <row r="4763" ht="12.75">
      <c r="A4763" s="15"/>
    </row>
    <row r="4764" ht="12.75">
      <c r="A4764" s="15"/>
    </row>
    <row r="4765" ht="12.75">
      <c r="A4765" s="15"/>
    </row>
    <row r="4766" ht="12.75">
      <c r="A4766" s="15"/>
    </row>
    <row r="4767" ht="12.75">
      <c r="A4767" s="15"/>
    </row>
    <row r="4768" ht="12.75">
      <c r="A4768" s="15"/>
    </row>
    <row r="4769" ht="12.75">
      <c r="A4769" s="15"/>
    </row>
    <row r="4770" ht="12.75">
      <c r="A4770" s="15"/>
    </row>
    <row r="4771" ht="12.75">
      <c r="A4771" s="15"/>
    </row>
    <row r="4772" ht="12.75">
      <c r="A4772" s="15"/>
    </row>
    <row r="4773" ht="12.75">
      <c r="A4773" s="15"/>
    </row>
    <row r="4774" ht="12.75">
      <c r="A4774" s="15"/>
    </row>
    <row r="4775" ht="12.75">
      <c r="A4775" s="15"/>
    </row>
    <row r="4776" ht="12.75">
      <c r="A4776" s="15"/>
    </row>
    <row r="4777" ht="12.75">
      <c r="A4777" s="15"/>
    </row>
    <row r="4778" ht="12.75">
      <c r="A4778" s="15"/>
    </row>
    <row r="4779" ht="12.75">
      <c r="A4779" s="15"/>
    </row>
    <row r="4780" ht="12.75">
      <c r="A4780" s="15"/>
    </row>
    <row r="4781" ht="12.75">
      <c r="A4781" s="15"/>
    </row>
    <row r="4782" ht="12.75">
      <c r="A4782" s="15"/>
    </row>
    <row r="4783" ht="12.75">
      <c r="A4783" s="15"/>
    </row>
    <row r="4784" ht="12.75">
      <c r="A4784" s="15"/>
    </row>
    <row r="4785" ht="12.75">
      <c r="A4785" s="15"/>
    </row>
    <row r="4786" ht="12.75">
      <c r="A4786" s="15"/>
    </row>
    <row r="4787" ht="12.75">
      <c r="A4787" s="15"/>
    </row>
    <row r="4788" ht="12.75">
      <c r="A4788" s="15"/>
    </row>
    <row r="4789" ht="12.75">
      <c r="A4789" s="15"/>
    </row>
    <row r="4790" ht="12.75">
      <c r="A4790" s="15"/>
    </row>
    <row r="4791" ht="12.75">
      <c r="A4791" s="15"/>
    </row>
    <row r="4792" ht="12.75">
      <c r="A4792" s="15"/>
    </row>
    <row r="4793" ht="12.75">
      <c r="A4793" s="15"/>
    </row>
    <row r="4794" ht="12.75">
      <c r="A4794" s="15"/>
    </row>
    <row r="4795" ht="12.75">
      <c r="A4795" s="15"/>
    </row>
    <row r="4796" ht="12.75">
      <c r="A4796" s="15"/>
    </row>
    <row r="4797" ht="12.75">
      <c r="A4797" s="15"/>
    </row>
    <row r="4798" ht="12.75">
      <c r="A4798" s="15"/>
    </row>
    <row r="4799" ht="12.75">
      <c r="A4799" s="15"/>
    </row>
    <row r="4800" ht="12.75">
      <c r="A4800" s="15"/>
    </row>
    <row r="4801" ht="12.75">
      <c r="A4801" s="15"/>
    </row>
    <row r="4802" ht="12.75">
      <c r="A4802" s="15"/>
    </row>
    <row r="4803" ht="12.75">
      <c r="A4803" s="15"/>
    </row>
    <row r="4804" ht="12.75">
      <c r="A4804" s="15"/>
    </row>
    <row r="4805" ht="12.75">
      <c r="A4805" s="15"/>
    </row>
    <row r="4806" ht="12.75">
      <c r="A4806" s="15"/>
    </row>
    <row r="4807" ht="12.75">
      <c r="A4807" s="15"/>
    </row>
    <row r="4808" ht="12.75">
      <c r="A4808" s="15"/>
    </row>
    <row r="4809" ht="12.75">
      <c r="A4809" s="15"/>
    </row>
    <row r="4810" ht="12.75">
      <c r="A4810" s="15"/>
    </row>
    <row r="4811" ht="12.75">
      <c r="A4811" s="15"/>
    </row>
    <row r="4812" ht="12.75">
      <c r="A4812" s="15"/>
    </row>
    <row r="4813" ht="12.75">
      <c r="A4813" s="15"/>
    </row>
    <row r="4814" ht="12.75">
      <c r="A4814" s="15"/>
    </row>
    <row r="4815" ht="12.75">
      <c r="A4815" s="15"/>
    </row>
    <row r="4816" ht="12.75">
      <c r="A4816" s="15"/>
    </row>
    <row r="4817" ht="12.75">
      <c r="A4817" s="15"/>
    </row>
    <row r="4818" ht="12.75">
      <c r="A4818" s="15"/>
    </row>
    <row r="4819" ht="12.75">
      <c r="A4819" s="15"/>
    </row>
    <row r="4820" ht="12.75">
      <c r="A4820" s="15"/>
    </row>
    <row r="4821" ht="12.75">
      <c r="A4821" s="15"/>
    </row>
    <row r="4822" ht="12.75">
      <c r="A4822" s="15"/>
    </row>
    <row r="4823" ht="12.75">
      <c r="A4823" s="15"/>
    </row>
    <row r="4824" ht="12.75">
      <c r="A4824" s="15"/>
    </row>
    <row r="4825" ht="12.75">
      <c r="A4825" s="15"/>
    </row>
    <row r="4826" ht="12.75">
      <c r="A4826" s="15"/>
    </row>
    <row r="4827" ht="12.75">
      <c r="A4827" s="15"/>
    </row>
    <row r="4828" ht="12.75">
      <c r="A4828" s="15"/>
    </row>
    <row r="4829" ht="12.75">
      <c r="A4829" s="15"/>
    </row>
    <row r="4830" ht="12.75">
      <c r="A4830" s="15"/>
    </row>
    <row r="4831" ht="12.75">
      <c r="A4831" s="15"/>
    </row>
    <row r="4832" ht="12.75">
      <c r="A4832" s="15"/>
    </row>
    <row r="4833" ht="12.75">
      <c r="A4833" s="15"/>
    </row>
    <row r="4834" ht="12.75">
      <c r="A4834" s="15"/>
    </row>
    <row r="4835" ht="12.75">
      <c r="A4835" s="15"/>
    </row>
    <row r="4836" ht="12.75">
      <c r="A4836" s="15"/>
    </row>
    <row r="4837" ht="12.75">
      <c r="A4837" s="15"/>
    </row>
    <row r="4838" ht="12.75">
      <c r="A4838" s="15"/>
    </row>
    <row r="4839" ht="12.75">
      <c r="A4839" s="15"/>
    </row>
    <row r="4840" ht="12.75">
      <c r="A4840" s="15"/>
    </row>
    <row r="4841" ht="12.75">
      <c r="A4841" s="15"/>
    </row>
    <row r="4842" ht="12.75">
      <c r="A4842" s="15"/>
    </row>
    <row r="4843" ht="12.75">
      <c r="A4843" s="15"/>
    </row>
    <row r="4844" ht="12.75">
      <c r="A4844" s="15"/>
    </row>
    <row r="4845" ht="12.75">
      <c r="A4845" s="15"/>
    </row>
    <row r="4846" ht="12.75">
      <c r="A4846" s="15"/>
    </row>
    <row r="4847" ht="12.75">
      <c r="A4847" s="15"/>
    </row>
    <row r="4848" ht="12.75">
      <c r="A4848" s="15"/>
    </row>
    <row r="4849" ht="12.75">
      <c r="A4849" s="15"/>
    </row>
    <row r="4850" ht="12.75">
      <c r="A4850" s="15"/>
    </row>
    <row r="4851" ht="12.75">
      <c r="A4851" s="15"/>
    </row>
    <row r="4852" ht="12.75">
      <c r="A4852" s="15"/>
    </row>
    <row r="4853" ht="12.75">
      <c r="A4853" s="15"/>
    </row>
    <row r="4854" ht="12.75">
      <c r="A4854" s="15"/>
    </row>
    <row r="4855" ht="12.75">
      <c r="A4855" s="15"/>
    </row>
    <row r="4856" ht="12.75">
      <c r="A4856" s="15"/>
    </row>
    <row r="4857" ht="12.75">
      <c r="A4857" s="15"/>
    </row>
    <row r="4858" ht="12.75">
      <c r="A4858" s="15"/>
    </row>
    <row r="4859" ht="12.75">
      <c r="A4859" s="15"/>
    </row>
    <row r="4860" ht="12.75">
      <c r="A4860" s="15"/>
    </row>
    <row r="4861" ht="12.75">
      <c r="A4861" s="15"/>
    </row>
    <row r="4862" ht="12.75">
      <c r="A4862" s="15"/>
    </row>
    <row r="4863" ht="12.75">
      <c r="A4863" s="15"/>
    </row>
    <row r="4864" ht="12.75">
      <c r="A4864" s="15"/>
    </row>
    <row r="4865" ht="12.75">
      <c r="A4865" s="15"/>
    </row>
    <row r="4866" ht="12.75">
      <c r="A4866" s="15"/>
    </row>
    <row r="4867" ht="12.75">
      <c r="A4867" s="15"/>
    </row>
    <row r="4868" ht="12.75">
      <c r="A4868" s="15"/>
    </row>
    <row r="4869" ht="12.75">
      <c r="A4869" s="15"/>
    </row>
    <row r="4870" ht="12.75">
      <c r="A4870" s="15"/>
    </row>
    <row r="4871" ht="12.75">
      <c r="A4871" s="15"/>
    </row>
    <row r="4872" ht="12.75">
      <c r="A4872" s="15"/>
    </row>
    <row r="4873" ht="12.75">
      <c r="A4873" s="15"/>
    </row>
    <row r="4874" ht="12.75">
      <c r="A4874" s="15"/>
    </row>
    <row r="4875" ht="12.75">
      <c r="A4875" s="15"/>
    </row>
    <row r="4876" ht="12.75">
      <c r="A4876" s="15"/>
    </row>
    <row r="4877" ht="12.75">
      <c r="A4877" s="15"/>
    </row>
    <row r="4878" ht="12.75">
      <c r="A4878" s="15"/>
    </row>
    <row r="4879" ht="12.75">
      <c r="A4879" s="15"/>
    </row>
    <row r="4880" ht="12.75">
      <c r="A4880" s="15"/>
    </row>
    <row r="4881" ht="12.75">
      <c r="A4881" s="15"/>
    </row>
    <row r="4882" ht="12.75">
      <c r="A4882" s="15"/>
    </row>
    <row r="4883" ht="12.75">
      <c r="A4883" s="15"/>
    </row>
    <row r="4884" ht="12.75">
      <c r="A4884" s="15"/>
    </row>
    <row r="4885" ht="12.75">
      <c r="A4885" s="15"/>
    </row>
    <row r="4886" ht="12.75">
      <c r="A4886" s="15"/>
    </row>
    <row r="4887" ht="12.75">
      <c r="A4887" s="15"/>
    </row>
    <row r="4888" ht="12.75">
      <c r="A4888" s="15"/>
    </row>
    <row r="4889" ht="12.75">
      <c r="A4889" s="15"/>
    </row>
    <row r="4890" ht="12.75">
      <c r="A4890" s="15"/>
    </row>
    <row r="4891" ht="12.75">
      <c r="A4891" s="15"/>
    </row>
    <row r="4892" ht="12.75">
      <c r="A4892" s="15"/>
    </row>
    <row r="4893" ht="12.75">
      <c r="A4893" s="15"/>
    </row>
    <row r="4894" ht="12.75">
      <c r="A4894" s="15"/>
    </row>
    <row r="4895" ht="12.75">
      <c r="A4895" s="15"/>
    </row>
    <row r="4896" ht="12.75">
      <c r="A4896" s="15"/>
    </row>
    <row r="4897" ht="12.75">
      <c r="A4897" s="15"/>
    </row>
    <row r="4898" ht="12.75">
      <c r="A4898" s="15"/>
    </row>
    <row r="4899" ht="12.75">
      <c r="A4899" s="15"/>
    </row>
    <row r="4900" ht="12.75">
      <c r="A4900" s="15"/>
    </row>
    <row r="4901" ht="12.75">
      <c r="A4901" s="15"/>
    </row>
    <row r="4902" ht="12.75">
      <c r="A4902" s="15"/>
    </row>
    <row r="4903" ht="12.75">
      <c r="A4903" s="15"/>
    </row>
    <row r="4904" ht="12.75">
      <c r="A4904" s="15"/>
    </row>
    <row r="4905" ht="12.75">
      <c r="A4905" s="15"/>
    </row>
    <row r="4906" ht="12.75">
      <c r="A4906" s="15"/>
    </row>
    <row r="4907" ht="12.75">
      <c r="A4907" s="15"/>
    </row>
    <row r="4908" ht="12.75">
      <c r="A4908" s="15"/>
    </row>
    <row r="4909" ht="12.75">
      <c r="A4909" s="15"/>
    </row>
    <row r="4910" ht="12.75">
      <c r="A4910" s="15"/>
    </row>
    <row r="4911" ht="12.75">
      <c r="A4911" s="15"/>
    </row>
    <row r="4912" ht="12.75">
      <c r="A4912" s="15"/>
    </row>
    <row r="4913" ht="12.75">
      <c r="A4913" s="15"/>
    </row>
    <row r="4914" ht="12.75">
      <c r="A4914" s="15"/>
    </row>
    <row r="4915" ht="12.75">
      <c r="A4915" s="15"/>
    </row>
    <row r="4916" ht="12.75">
      <c r="A4916" s="15"/>
    </row>
    <row r="4917" ht="12.75">
      <c r="A4917" s="15"/>
    </row>
    <row r="4918" ht="12.75">
      <c r="A4918" s="15"/>
    </row>
    <row r="4919" ht="12.75">
      <c r="A4919" s="15"/>
    </row>
    <row r="4920" ht="12.75">
      <c r="A4920" s="15"/>
    </row>
    <row r="4921" ht="12.75">
      <c r="A4921" s="15"/>
    </row>
    <row r="4922" ht="12.75">
      <c r="A4922" s="15"/>
    </row>
    <row r="4923" ht="12.75">
      <c r="A4923" s="15"/>
    </row>
    <row r="4924" ht="12.75">
      <c r="A4924" s="15"/>
    </row>
    <row r="4925" ht="12.75">
      <c r="A4925" s="15"/>
    </row>
    <row r="4926" ht="12.75">
      <c r="A4926" s="15"/>
    </row>
    <row r="4927" ht="12.75">
      <c r="A4927" s="15"/>
    </row>
    <row r="4928" ht="12.75">
      <c r="A4928" s="15"/>
    </row>
    <row r="4929" ht="12.75">
      <c r="A4929" s="15"/>
    </row>
    <row r="4930" ht="12.75">
      <c r="A4930" s="15"/>
    </row>
    <row r="4931" ht="12.75">
      <c r="A4931" s="15"/>
    </row>
    <row r="4932" ht="12.75">
      <c r="A4932" s="15"/>
    </row>
    <row r="4933" ht="12.75">
      <c r="A4933" s="15"/>
    </row>
    <row r="4934" ht="12.75">
      <c r="A4934" s="15"/>
    </row>
    <row r="4935" ht="12.75">
      <c r="A4935" s="15"/>
    </row>
    <row r="4936" ht="12.75">
      <c r="A4936" s="15"/>
    </row>
    <row r="4937" ht="12.75">
      <c r="A4937" s="15"/>
    </row>
    <row r="4938" ht="12.75">
      <c r="A4938" s="15"/>
    </row>
    <row r="4939" ht="12.75">
      <c r="A4939" s="15"/>
    </row>
    <row r="4940" ht="12.75">
      <c r="A4940" s="15"/>
    </row>
    <row r="4941" ht="12.75">
      <c r="A4941" s="15"/>
    </row>
    <row r="4942" ht="12.75">
      <c r="A4942" s="15"/>
    </row>
    <row r="4943" ht="12.75">
      <c r="A4943" s="15"/>
    </row>
    <row r="4944" ht="12.75">
      <c r="A4944" s="15"/>
    </row>
    <row r="4945" ht="12.75">
      <c r="A4945" s="15"/>
    </row>
    <row r="4946" ht="12.75">
      <c r="A4946" s="15"/>
    </row>
    <row r="4947" ht="12.75">
      <c r="A4947" s="15"/>
    </row>
    <row r="4948" ht="12.75">
      <c r="A4948" s="15"/>
    </row>
    <row r="4949" ht="12.75">
      <c r="A4949" s="15"/>
    </row>
    <row r="4950" ht="12.75">
      <c r="A4950" s="15"/>
    </row>
    <row r="4951" ht="12.75">
      <c r="A4951" s="15"/>
    </row>
    <row r="4952" ht="12.75">
      <c r="A4952" s="15"/>
    </row>
    <row r="4953" ht="12.75">
      <c r="A4953" s="15"/>
    </row>
    <row r="4954" ht="12.75">
      <c r="A4954" s="15"/>
    </row>
    <row r="4955" ht="12.75">
      <c r="A4955" s="15"/>
    </row>
    <row r="4956" ht="12.75">
      <c r="A4956" s="15"/>
    </row>
    <row r="4957" ht="12.75">
      <c r="A4957" s="15"/>
    </row>
    <row r="4958" ht="12.75">
      <c r="A4958" s="15"/>
    </row>
    <row r="4959" ht="12.75">
      <c r="A4959" s="15"/>
    </row>
    <row r="4960" ht="12.75">
      <c r="A4960" s="15"/>
    </row>
    <row r="4961" ht="12.75">
      <c r="A4961" s="15"/>
    </row>
    <row r="4962" ht="12.75">
      <c r="A4962" s="15"/>
    </row>
    <row r="4963" ht="12.75">
      <c r="A4963" s="15"/>
    </row>
    <row r="4964" ht="12.75">
      <c r="A4964" s="15"/>
    </row>
    <row r="4965" ht="12.75">
      <c r="A4965" s="15"/>
    </row>
    <row r="4966" ht="12.75">
      <c r="A4966" s="15"/>
    </row>
    <row r="4967" ht="12.75">
      <c r="A4967" s="15"/>
    </row>
    <row r="4968" ht="12.75">
      <c r="A4968" s="15"/>
    </row>
    <row r="4969" ht="12.75">
      <c r="A4969" s="15"/>
    </row>
    <row r="4970" ht="12.75">
      <c r="A4970" s="15"/>
    </row>
    <row r="4971" ht="12.75">
      <c r="A4971" s="15"/>
    </row>
    <row r="4972" ht="12.75">
      <c r="A4972" s="15"/>
    </row>
    <row r="4973" ht="12.75">
      <c r="A4973" s="15"/>
    </row>
    <row r="4974" ht="12.75">
      <c r="A4974" s="15"/>
    </row>
    <row r="4975" ht="12.75">
      <c r="A4975" s="15"/>
    </row>
    <row r="4976" ht="12.75">
      <c r="A4976" s="15"/>
    </row>
    <row r="4977" ht="12.75">
      <c r="A4977" s="15"/>
    </row>
    <row r="4978" ht="12.75">
      <c r="A4978" s="15"/>
    </row>
    <row r="4979" ht="12.75">
      <c r="A4979" s="15"/>
    </row>
    <row r="4980" ht="12.75">
      <c r="A4980" s="15"/>
    </row>
    <row r="4981" ht="12.75">
      <c r="A4981" s="15"/>
    </row>
    <row r="4982" ht="12.75">
      <c r="A4982" s="15"/>
    </row>
    <row r="4983" ht="12.75">
      <c r="A4983" s="15"/>
    </row>
    <row r="4984" ht="12.75">
      <c r="A4984" s="15"/>
    </row>
    <row r="4985" ht="12.75">
      <c r="A4985" s="15"/>
    </row>
    <row r="4986" ht="12.75">
      <c r="A4986" s="15"/>
    </row>
    <row r="4987" ht="12.75">
      <c r="A4987" s="15"/>
    </row>
    <row r="4988" ht="12.75">
      <c r="A4988" s="15"/>
    </row>
    <row r="4989" ht="12.75">
      <c r="A4989" s="15"/>
    </row>
    <row r="4990" ht="12.75">
      <c r="A4990" s="15"/>
    </row>
    <row r="4991" ht="12.75">
      <c r="A4991" s="15"/>
    </row>
    <row r="4992" ht="12.75">
      <c r="A4992" s="15"/>
    </row>
    <row r="4993" ht="12.75">
      <c r="A4993" s="15"/>
    </row>
    <row r="4994" ht="12.75">
      <c r="A4994" s="15"/>
    </row>
    <row r="4995" ht="12.75">
      <c r="A4995" s="15"/>
    </row>
    <row r="4996" ht="12.75">
      <c r="A4996" s="15"/>
    </row>
    <row r="4997" ht="12.75">
      <c r="A4997" s="15"/>
    </row>
    <row r="4998" ht="12.75">
      <c r="A4998" s="15"/>
    </row>
    <row r="4999" ht="12.75">
      <c r="A4999" s="15"/>
    </row>
    <row r="5000" ht="12.75">
      <c r="A5000" s="15"/>
    </row>
    <row r="5001" ht="12.75">
      <c r="A5001" s="15"/>
    </row>
    <row r="5002" ht="12.75">
      <c r="A5002" s="15"/>
    </row>
    <row r="5003" ht="12.75">
      <c r="A5003" s="15"/>
    </row>
    <row r="5004" ht="12.75">
      <c r="A5004" s="15"/>
    </row>
    <row r="5005" ht="12.75">
      <c r="A5005" s="15"/>
    </row>
    <row r="5006" ht="12.75">
      <c r="A5006" s="15"/>
    </row>
    <row r="5007" ht="12.75">
      <c r="A5007" s="15"/>
    </row>
    <row r="5008" ht="12.75">
      <c r="A5008" s="15"/>
    </row>
    <row r="5009" ht="12.75">
      <c r="A5009" s="15"/>
    </row>
    <row r="5010" ht="12.75">
      <c r="A5010" s="15"/>
    </row>
    <row r="5011" ht="12.75">
      <c r="A5011" s="15"/>
    </row>
    <row r="5012" ht="12.75">
      <c r="A5012" s="15"/>
    </row>
    <row r="5013" ht="12.75">
      <c r="A5013" s="15"/>
    </row>
    <row r="5014" ht="12.75">
      <c r="A5014" s="15"/>
    </row>
    <row r="5015" ht="12.75">
      <c r="A5015" s="15"/>
    </row>
    <row r="5016" ht="12.75">
      <c r="A5016" s="15"/>
    </row>
    <row r="5017" ht="12.75">
      <c r="A5017" s="15"/>
    </row>
    <row r="5018" ht="12.75">
      <c r="A5018" s="15"/>
    </row>
    <row r="5019" ht="12.75">
      <c r="A5019" s="15"/>
    </row>
    <row r="5020" ht="12.75">
      <c r="A5020" s="15"/>
    </row>
    <row r="5021" ht="12.75">
      <c r="A5021" s="15"/>
    </row>
    <row r="5022" ht="12.75">
      <c r="A5022" s="15"/>
    </row>
    <row r="5023" ht="12.75">
      <c r="A5023" s="15"/>
    </row>
    <row r="5024" ht="12.75">
      <c r="A5024" s="15"/>
    </row>
    <row r="5025" ht="12.75">
      <c r="A5025" s="15"/>
    </row>
    <row r="5026" ht="12.75">
      <c r="A5026" s="15"/>
    </row>
    <row r="5027" ht="12.75">
      <c r="A5027" s="15"/>
    </row>
    <row r="5028" ht="12.75">
      <c r="A5028" s="15"/>
    </row>
    <row r="5029" ht="12.75">
      <c r="A5029" s="15"/>
    </row>
    <row r="5030" ht="12.75">
      <c r="A5030" s="15"/>
    </row>
    <row r="5031" ht="12.75">
      <c r="A5031" s="15"/>
    </row>
    <row r="5032" ht="12.75">
      <c r="A5032" s="15"/>
    </row>
    <row r="5033" ht="12.75">
      <c r="A5033" s="15"/>
    </row>
    <row r="5034" ht="12.75">
      <c r="A5034" s="15"/>
    </row>
    <row r="5035" ht="12.75">
      <c r="A5035" s="15"/>
    </row>
    <row r="5036" ht="12.75">
      <c r="A5036" s="15"/>
    </row>
    <row r="5037" ht="12.75">
      <c r="A5037" s="15"/>
    </row>
    <row r="5038" ht="12.75">
      <c r="A5038" s="15"/>
    </row>
    <row r="5039" ht="12.75">
      <c r="A5039" s="15"/>
    </row>
    <row r="5040" ht="12.75">
      <c r="A5040" s="15"/>
    </row>
    <row r="5041" ht="12.75">
      <c r="A5041" s="15"/>
    </row>
    <row r="5042" ht="12.75">
      <c r="A5042" s="15"/>
    </row>
    <row r="5043" ht="12.75">
      <c r="A5043" s="15"/>
    </row>
    <row r="5044" ht="12.75">
      <c r="A5044" s="15"/>
    </row>
    <row r="5045" ht="12.75">
      <c r="A5045" s="15"/>
    </row>
    <row r="5046" ht="12.75">
      <c r="A5046" s="15"/>
    </row>
    <row r="5047" ht="12.75">
      <c r="A5047" s="15"/>
    </row>
    <row r="5048" ht="12.75">
      <c r="A5048" s="15"/>
    </row>
    <row r="5049" ht="12.75">
      <c r="A5049" s="15"/>
    </row>
    <row r="5050" ht="12.75">
      <c r="A5050" s="15"/>
    </row>
    <row r="5051" ht="12.75">
      <c r="A5051" s="15"/>
    </row>
    <row r="5052" ht="12.75">
      <c r="A5052" s="15"/>
    </row>
    <row r="5053" ht="12.75">
      <c r="A5053" s="15"/>
    </row>
    <row r="5054" ht="12.75">
      <c r="A5054" s="15"/>
    </row>
    <row r="5055" ht="12.75">
      <c r="A5055" s="15"/>
    </row>
    <row r="5056" ht="12.75">
      <c r="A5056" s="15"/>
    </row>
    <row r="5057" ht="12.75">
      <c r="A5057" s="15"/>
    </row>
    <row r="5058" ht="12.75">
      <c r="A5058" s="15"/>
    </row>
    <row r="5059" ht="12.75">
      <c r="A5059" s="15"/>
    </row>
    <row r="5060" ht="12.75">
      <c r="A5060" s="15"/>
    </row>
    <row r="5061" ht="12.75">
      <c r="A5061" s="15"/>
    </row>
    <row r="5062" ht="12.75">
      <c r="A5062" s="15"/>
    </row>
    <row r="5063" ht="12.75">
      <c r="A5063" s="15"/>
    </row>
    <row r="5064" ht="12.75">
      <c r="A5064" s="15"/>
    </row>
    <row r="5065" ht="12.75">
      <c r="A5065" s="15"/>
    </row>
    <row r="5066" ht="12.75">
      <c r="A5066" s="15"/>
    </row>
    <row r="5067" ht="12.75">
      <c r="A5067" s="15"/>
    </row>
    <row r="5068" ht="12.75">
      <c r="A5068" s="15"/>
    </row>
    <row r="5069" ht="12.75">
      <c r="A5069" s="15"/>
    </row>
    <row r="5070" ht="12.75">
      <c r="A5070" s="15"/>
    </row>
    <row r="5071" ht="12.75">
      <c r="A5071" s="15"/>
    </row>
    <row r="5072" ht="12.75">
      <c r="A5072" s="15"/>
    </row>
    <row r="5073" ht="12.75">
      <c r="A5073" s="15"/>
    </row>
    <row r="5074" ht="12.75">
      <c r="A5074" s="15"/>
    </row>
    <row r="5075" ht="12.75">
      <c r="A5075" s="15"/>
    </row>
    <row r="5076" ht="12.75">
      <c r="A5076" s="15"/>
    </row>
    <row r="5077" ht="12.75">
      <c r="A5077" s="15"/>
    </row>
    <row r="5078" ht="12.75">
      <c r="A5078" s="15"/>
    </row>
    <row r="5079" ht="12.75">
      <c r="A5079" s="15"/>
    </row>
    <row r="5080" ht="12.75">
      <c r="A5080" s="15"/>
    </row>
    <row r="5081" ht="12.75">
      <c r="A5081" s="15"/>
    </row>
    <row r="5082" ht="12.75">
      <c r="A5082" s="15"/>
    </row>
    <row r="5083" ht="12.75">
      <c r="A5083" s="15"/>
    </row>
    <row r="5084" ht="12.75">
      <c r="A5084" s="15"/>
    </row>
    <row r="5085" ht="12.75">
      <c r="A5085" s="15"/>
    </row>
    <row r="5086" ht="12.75">
      <c r="A5086" s="15"/>
    </row>
    <row r="5087" ht="12.75">
      <c r="A5087" s="15"/>
    </row>
    <row r="5088" ht="12.75">
      <c r="A5088" s="15"/>
    </row>
    <row r="5089" ht="12.75">
      <c r="A5089" s="15"/>
    </row>
    <row r="5090" ht="12.75">
      <c r="A5090" s="15"/>
    </row>
    <row r="5091" ht="12.75">
      <c r="A5091" s="15"/>
    </row>
    <row r="5092" ht="12.75">
      <c r="A5092" s="15"/>
    </row>
    <row r="5093" ht="12.75">
      <c r="A5093" s="15"/>
    </row>
    <row r="5094" ht="12.75">
      <c r="A5094" s="15"/>
    </row>
    <row r="5095" ht="12.75">
      <c r="A5095" s="15"/>
    </row>
    <row r="5096" ht="12.75">
      <c r="A5096" s="15"/>
    </row>
    <row r="5097" ht="12.75">
      <c r="A5097" s="15"/>
    </row>
    <row r="5098" ht="12.75">
      <c r="A5098" s="15"/>
    </row>
    <row r="5099" ht="12.75">
      <c r="A5099" s="15"/>
    </row>
    <row r="5100" ht="12.75">
      <c r="A5100" s="15"/>
    </row>
    <row r="5101" ht="12.75">
      <c r="A5101" s="15"/>
    </row>
    <row r="5102" ht="12.75">
      <c r="A5102" s="15"/>
    </row>
    <row r="5103" ht="12.75">
      <c r="A5103" s="15"/>
    </row>
    <row r="5104" ht="12.75">
      <c r="A5104" s="15"/>
    </row>
    <row r="5105" ht="12.75">
      <c r="A5105" s="15"/>
    </row>
    <row r="5106" ht="12.75">
      <c r="A5106" s="15"/>
    </row>
    <row r="5107" ht="12.75">
      <c r="A5107" s="15"/>
    </row>
    <row r="5108" ht="12.75">
      <c r="A5108" s="15"/>
    </row>
    <row r="5109" ht="12.75">
      <c r="A5109" s="15"/>
    </row>
    <row r="5110" ht="12.75">
      <c r="A5110" s="15"/>
    </row>
    <row r="5111" ht="12.75">
      <c r="A5111" s="15"/>
    </row>
    <row r="5112" ht="12.75">
      <c r="A5112" s="15"/>
    </row>
    <row r="5113" ht="12.75">
      <c r="A5113" s="15"/>
    </row>
    <row r="5114" ht="12.75">
      <c r="A5114" s="15"/>
    </row>
    <row r="5115" ht="12.75">
      <c r="A5115" s="15"/>
    </row>
    <row r="5116" ht="12.75">
      <c r="A5116" s="15"/>
    </row>
    <row r="5117" ht="12.75">
      <c r="A5117" s="15"/>
    </row>
    <row r="5118" ht="12.75">
      <c r="A5118" s="15"/>
    </row>
    <row r="5119" ht="12.75">
      <c r="A5119" s="15"/>
    </row>
    <row r="5120" ht="12.75">
      <c r="A5120" s="15"/>
    </row>
    <row r="5121" ht="12.75">
      <c r="A5121" s="15"/>
    </row>
    <row r="5122" ht="12.75">
      <c r="A5122" s="15"/>
    </row>
    <row r="5123" ht="12.75">
      <c r="A5123" s="15"/>
    </row>
    <row r="5124" ht="12.75">
      <c r="A5124" s="15"/>
    </row>
    <row r="5125" ht="12.75">
      <c r="A5125" s="15"/>
    </row>
    <row r="5126" ht="12.75">
      <c r="A5126" s="15"/>
    </row>
    <row r="5127" ht="12.75">
      <c r="A5127" s="15"/>
    </row>
    <row r="5128" ht="12.75">
      <c r="A5128" s="15"/>
    </row>
    <row r="5129" ht="12.75">
      <c r="A5129" s="15"/>
    </row>
    <row r="5130" ht="12.75">
      <c r="A5130" s="15"/>
    </row>
    <row r="5131" ht="12.75">
      <c r="A5131" s="15"/>
    </row>
    <row r="5132" ht="12.75">
      <c r="A5132" s="15"/>
    </row>
    <row r="5133" ht="12.75">
      <c r="A5133" s="15"/>
    </row>
    <row r="5134" ht="12.75">
      <c r="A5134" s="15"/>
    </row>
    <row r="5135" ht="12.75">
      <c r="A5135" s="15"/>
    </row>
    <row r="5136" ht="12.75">
      <c r="A5136" s="15"/>
    </row>
    <row r="5137" ht="12.75">
      <c r="A5137" s="15"/>
    </row>
    <row r="5138" ht="12.75">
      <c r="A5138" s="15"/>
    </row>
    <row r="5139" ht="12.75">
      <c r="A5139" s="15"/>
    </row>
    <row r="5140" ht="12.75">
      <c r="A5140" s="15"/>
    </row>
    <row r="5141" ht="12.75">
      <c r="A5141" s="15"/>
    </row>
    <row r="5142" ht="12.75">
      <c r="A5142" s="15"/>
    </row>
    <row r="5143" ht="12.75">
      <c r="A5143" s="15"/>
    </row>
    <row r="5144" ht="12.75">
      <c r="A5144" s="15"/>
    </row>
    <row r="5145" ht="12.75">
      <c r="A5145" s="15"/>
    </row>
    <row r="5146" ht="12.75">
      <c r="A5146" s="15"/>
    </row>
    <row r="5147" ht="12.75">
      <c r="A5147" s="15"/>
    </row>
    <row r="5148" ht="12.75">
      <c r="A5148" s="15"/>
    </row>
    <row r="5149" ht="12.75">
      <c r="A5149" s="15"/>
    </row>
    <row r="5150" ht="12.75">
      <c r="A5150" s="15"/>
    </row>
    <row r="5151" ht="12.75">
      <c r="A5151" s="15"/>
    </row>
    <row r="5152" ht="12.75">
      <c r="A5152" s="15"/>
    </row>
    <row r="5153" ht="12.75">
      <c r="A5153" s="15"/>
    </row>
    <row r="5154" ht="12.75">
      <c r="A5154" s="15"/>
    </row>
    <row r="5155" ht="12.75">
      <c r="A5155" s="15"/>
    </row>
    <row r="5156" ht="12.75">
      <c r="A5156" s="15"/>
    </row>
    <row r="5157" ht="12.75">
      <c r="A5157" s="15"/>
    </row>
    <row r="5158" ht="12.75">
      <c r="A5158" s="15"/>
    </row>
    <row r="5159" ht="12.75">
      <c r="A5159" s="15"/>
    </row>
    <row r="5160" ht="12.75">
      <c r="A5160" s="15"/>
    </row>
    <row r="5161" ht="12.75">
      <c r="A5161" s="15"/>
    </row>
    <row r="5162" ht="12.75">
      <c r="A5162" s="15"/>
    </row>
    <row r="5163" ht="12.75">
      <c r="A5163" s="15"/>
    </row>
    <row r="5164" ht="12.75">
      <c r="A5164" s="15"/>
    </row>
    <row r="5165" ht="12.75">
      <c r="A5165" s="15"/>
    </row>
    <row r="5166" ht="12.75">
      <c r="A5166" s="15"/>
    </row>
    <row r="5167" ht="12.75">
      <c r="A5167" s="15"/>
    </row>
    <row r="5168" ht="12.75">
      <c r="A5168" s="15"/>
    </row>
    <row r="5169" ht="12.75">
      <c r="A5169" s="15"/>
    </row>
    <row r="5170" ht="12.75">
      <c r="A5170" s="15"/>
    </row>
    <row r="5171" ht="12.75">
      <c r="A5171" s="15"/>
    </row>
    <row r="5172" ht="12.75">
      <c r="A5172" s="15"/>
    </row>
    <row r="5173" ht="12.75">
      <c r="A5173" s="15"/>
    </row>
    <row r="5174" ht="12.75">
      <c r="A5174" s="15"/>
    </row>
    <row r="5175" ht="12.75">
      <c r="A5175" s="15"/>
    </row>
    <row r="5176" ht="12.75">
      <c r="A5176" s="15"/>
    </row>
    <row r="5177" ht="12.75">
      <c r="A5177" s="15"/>
    </row>
    <row r="5178" ht="12.75">
      <c r="A5178" s="15"/>
    </row>
    <row r="5179" ht="12.75">
      <c r="A5179" s="15"/>
    </row>
    <row r="5180" ht="12.75">
      <c r="A5180" s="15"/>
    </row>
    <row r="5181" ht="12.75">
      <c r="A5181" s="15"/>
    </row>
    <row r="5182" ht="12.75">
      <c r="A5182" s="15"/>
    </row>
    <row r="5183" ht="12.75">
      <c r="A5183" s="15"/>
    </row>
    <row r="5184" ht="12.75">
      <c r="A5184" s="15"/>
    </row>
    <row r="5185" ht="12.75">
      <c r="A5185" s="15"/>
    </row>
    <row r="5186" ht="12.75">
      <c r="A5186" s="15"/>
    </row>
    <row r="5187" ht="12.75">
      <c r="A5187" s="15"/>
    </row>
    <row r="5188" ht="12.75">
      <c r="A5188" s="15"/>
    </row>
    <row r="5189" ht="12.75">
      <c r="A5189" s="15"/>
    </row>
    <row r="5190" ht="12.75">
      <c r="A5190" s="15"/>
    </row>
    <row r="5191" ht="12.75">
      <c r="A5191" s="15"/>
    </row>
    <row r="5192" ht="12.75">
      <c r="A5192" s="15"/>
    </row>
    <row r="5193" ht="12.75">
      <c r="A5193" s="15"/>
    </row>
    <row r="5194" ht="12.75">
      <c r="A5194" s="15"/>
    </row>
    <row r="5195" ht="12.75">
      <c r="A5195" s="15"/>
    </row>
    <row r="5196" ht="12.75">
      <c r="A5196" s="15"/>
    </row>
    <row r="5197" ht="12.75">
      <c r="A5197" s="15"/>
    </row>
    <row r="5198" ht="12.75">
      <c r="A5198" s="15"/>
    </row>
    <row r="5199" ht="12.75">
      <c r="A5199" s="15"/>
    </row>
    <row r="5200" ht="12.75">
      <c r="A5200" s="15"/>
    </row>
    <row r="5201" ht="12.75">
      <c r="A5201" s="15"/>
    </row>
    <row r="5202" ht="12.75">
      <c r="A5202" s="15"/>
    </row>
    <row r="5203" ht="12.75">
      <c r="A5203" s="15"/>
    </row>
    <row r="5204" ht="12.75">
      <c r="A5204" s="15"/>
    </row>
    <row r="5205" ht="12.75">
      <c r="A5205" s="15"/>
    </row>
    <row r="5206" ht="12.75">
      <c r="A5206" s="15"/>
    </row>
    <row r="5207" ht="12.75">
      <c r="A5207" s="15"/>
    </row>
    <row r="5208" ht="12.75">
      <c r="A5208" s="15"/>
    </row>
    <row r="5209" ht="12.75">
      <c r="A5209" s="15"/>
    </row>
    <row r="5210" ht="12.75">
      <c r="A5210" s="15"/>
    </row>
    <row r="5211" ht="12.75">
      <c r="A5211" s="15"/>
    </row>
    <row r="5212" ht="12.75">
      <c r="A5212" s="15"/>
    </row>
    <row r="5213" ht="12.75">
      <c r="A5213" s="15"/>
    </row>
    <row r="5214" ht="12.75">
      <c r="A5214" s="15"/>
    </row>
    <row r="5215" ht="12.75">
      <c r="A5215" s="15"/>
    </row>
    <row r="5216" ht="12.75">
      <c r="A5216" s="15"/>
    </row>
    <row r="5217" ht="12.75">
      <c r="A5217" s="15"/>
    </row>
    <row r="5218" ht="12.75">
      <c r="A5218" s="15"/>
    </row>
    <row r="5219" ht="12.75">
      <c r="A5219" s="15"/>
    </row>
    <row r="5220" ht="12.75">
      <c r="A5220" s="15"/>
    </row>
    <row r="5221" ht="12.75">
      <c r="A5221" s="15"/>
    </row>
    <row r="5222" ht="12.75">
      <c r="A5222" s="15"/>
    </row>
    <row r="5223" ht="12.75">
      <c r="A5223" s="15"/>
    </row>
    <row r="5224" ht="12.75">
      <c r="A5224" s="15"/>
    </row>
    <row r="5225" ht="12.75">
      <c r="A5225" s="15"/>
    </row>
    <row r="5226" ht="12.75">
      <c r="A5226" s="15"/>
    </row>
    <row r="5227" ht="12.75">
      <c r="A5227" s="15"/>
    </row>
    <row r="5228" ht="12.75">
      <c r="A5228" s="15"/>
    </row>
    <row r="5229" ht="12.75">
      <c r="A5229" s="15"/>
    </row>
    <row r="5230" ht="12.75">
      <c r="A5230" s="15"/>
    </row>
    <row r="5231" ht="12.75">
      <c r="A5231" s="15"/>
    </row>
    <row r="5232" ht="12.75">
      <c r="A5232" s="15"/>
    </row>
    <row r="5233" ht="12.75">
      <c r="A5233" s="15"/>
    </row>
    <row r="5234" ht="12.75">
      <c r="A5234" s="15"/>
    </row>
    <row r="5235" ht="12.75">
      <c r="A5235" s="15"/>
    </row>
    <row r="5236" ht="12.75">
      <c r="A5236" s="15"/>
    </row>
    <row r="5237" ht="12.75">
      <c r="A5237" s="15"/>
    </row>
    <row r="5238" ht="12.75">
      <c r="A5238" s="15"/>
    </row>
    <row r="5239" ht="12.75">
      <c r="A5239" s="15"/>
    </row>
    <row r="5240" ht="12.75">
      <c r="A5240" s="15"/>
    </row>
    <row r="5241" ht="12.75">
      <c r="A5241" s="15"/>
    </row>
    <row r="5242" ht="12.75">
      <c r="A5242" s="15"/>
    </row>
    <row r="5243" ht="12.75">
      <c r="A5243" s="15"/>
    </row>
    <row r="5244" ht="12.75">
      <c r="A5244" s="15"/>
    </row>
    <row r="5245" ht="12.75">
      <c r="A5245" s="15"/>
    </row>
    <row r="5246" ht="12.75">
      <c r="A5246" s="15"/>
    </row>
    <row r="5247" ht="12.75">
      <c r="A5247" s="15"/>
    </row>
    <row r="5248" ht="12.75">
      <c r="A5248" s="15"/>
    </row>
    <row r="5249" ht="12.75">
      <c r="A5249" s="15"/>
    </row>
    <row r="5250" ht="12.75">
      <c r="A5250" s="15"/>
    </row>
    <row r="5251" ht="12.75">
      <c r="A5251" s="15"/>
    </row>
    <row r="5252" ht="12.75">
      <c r="A5252" s="15"/>
    </row>
    <row r="5253" ht="12.75">
      <c r="A5253" s="15"/>
    </row>
    <row r="5254" ht="12.75">
      <c r="A5254" s="15"/>
    </row>
    <row r="5255" ht="12.75">
      <c r="A5255" s="15"/>
    </row>
    <row r="5256" ht="12.75">
      <c r="A5256" s="15"/>
    </row>
    <row r="5257" ht="12.75">
      <c r="A5257" s="15"/>
    </row>
    <row r="5258" ht="12.75">
      <c r="A5258" s="15"/>
    </row>
    <row r="5259" ht="12.75">
      <c r="A5259" s="15"/>
    </row>
    <row r="5260" ht="12.75">
      <c r="A5260" s="15"/>
    </row>
    <row r="5261" ht="12.75">
      <c r="A5261" s="15"/>
    </row>
    <row r="5262" ht="12.75">
      <c r="A5262" s="15"/>
    </row>
    <row r="5263" ht="12.75">
      <c r="A5263" s="15"/>
    </row>
    <row r="5264" ht="12.75">
      <c r="A5264" s="15"/>
    </row>
    <row r="5265" ht="12.75">
      <c r="A5265" s="15"/>
    </row>
    <row r="5266" ht="12.75">
      <c r="A5266" s="15"/>
    </row>
    <row r="5267" ht="12.75">
      <c r="A5267" s="15"/>
    </row>
    <row r="5268" ht="12.75">
      <c r="A5268" s="15"/>
    </row>
    <row r="5269" ht="12.75">
      <c r="A5269" s="15"/>
    </row>
    <row r="5270" ht="12.75">
      <c r="A5270" s="15"/>
    </row>
    <row r="5271" ht="12.75">
      <c r="A5271" s="15"/>
    </row>
    <row r="5272" ht="12.75">
      <c r="A5272" s="15"/>
    </row>
    <row r="5273" ht="12.75">
      <c r="A5273" s="15"/>
    </row>
    <row r="5274" ht="12.75">
      <c r="A5274" s="15"/>
    </row>
    <row r="5275" ht="12.75">
      <c r="A5275" s="15"/>
    </row>
    <row r="5276" ht="12.75">
      <c r="A5276" s="15"/>
    </row>
    <row r="5277" ht="12.75">
      <c r="A5277" s="15"/>
    </row>
    <row r="5278" ht="12.75">
      <c r="A5278" s="15"/>
    </row>
    <row r="5279" ht="12.75">
      <c r="A5279" s="15"/>
    </row>
    <row r="5280" ht="12.75">
      <c r="A5280" s="15"/>
    </row>
    <row r="5281" ht="12.75">
      <c r="A5281" s="15"/>
    </row>
    <row r="5282" ht="12.75">
      <c r="A5282" s="15"/>
    </row>
    <row r="5283" ht="12.75">
      <c r="A5283" s="15"/>
    </row>
    <row r="5284" ht="12.75">
      <c r="A5284" s="15"/>
    </row>
    <row r="5285" ht="12.75">
      <c r="A5285" s="15"/>
    </row>
    <row r="5286" ht="12.75">
      <c r="A5286" s="15"/>
    </row>
    <row r="5287" ht="12.75">
      <c r="A5287" s="15"/>
    </row>
    <row r="5288" ht="12.75">
      <c r="A5288" s="15"/>
    </row>
    <row r="5289" ht="12.75">
      <c r="A5289" s="15"/>
    </row>
    <row r="5290" ht="12.75">
      <c r="A5290" s="15"/>
    </row>
    <row r="5291" ht="12.75">
      <c r="A5291" s="15"/>
    </row>
    <row r="5292" ht="12.75">
      <c r="A5292" s="15"/>
    </row>
    <row r="5293" ht="12.75">
      <c r="A5293" s="15"/>
    </row>
    <row r="5294" ht="12.75">
      <c r="A5294" s="15"/>
    </row>
    <row r="5295" ht="12.75">
      <c r="A5295" s="15"/>
    </row>
    <row r="5296" ht="12.75">
      <c r="A5296" s="15"/>
    </row>
    <row r="5297" ht="12.75">
      <c r="A5297" s="15"/>
    </row>
    <row r="5298" ht="12.75">
      <c r="A5298" s="15"/>
    </row>
    <row r="5299" ht="12.75">
      <c r="A5299" s="15"/>
    </row>
    <row r="5300" ht="12.75">
      <c r="A5300" s="15"/>
    </row>
    <row r="5301" ht="12.75">
      <c r="A5301" s="15"/>
    </row>
    <row r="5302" ht="12.75">
      <c r="A5302" s="15"/>
    </row>
    <row r="5303" ht="12.75">
      <c r="A5303" s="15"/>
    </row>
    <row r="5304" ht="12.75">
      <c r="A5304" s="15"/>
    </row>
    <row r="5305" ht="12.75">
      <c r="A5305" s="15"/>
    </row>
    <row r="5306" ht="12.75">
      <c r="A5306" s="15"/>
    </row>
    <row r="5307" ht="12.75">
      <c r="A5307" s="15"/>
    </row>
    <row r="5308" ht="12.75">
      <c r="A5308" s="15"/>
    </row>
    <row r="5309" ht="12.75">
      <c r="A5309" s="15"/>
    </row>
    <row r="5310" ht="12.75">
      <c r="A5310" s="15"/>
    </row>
    <row r="5311" ht="12.75">
      <c r="A5311" s="15"/>
    </row>
    <row r="5312" ht="12.75">
      <c r="A5312" s="15"/>
    </row>
    <row r="5313" ht="12.75">
      <c r="A5313" s="15"/>
    </row>
    <row r="5314" ht="12.75">
      <c r="A5314" s="15"/>
    </row>
    <row r="5315" ht="12.75">
      <c r="A5315" s="15"/>
    </row>
    <row r="5316" ht="12.75">
      <c r="A5316" s="15"/>
    </row>
    <row r="5317" ht="12.75">
      <c r="A5317" s="15"/>
    </row>
    <row r="5318" ht="12.75">
      <c r="A5318" s="15"/>
    </row>
    <row r="5319" ht="12.75">
      <c r="A5319" s="15"/>
    </row>
    <row r="5320" ht="12.75">
      <c r="A5320" s="15"/>
    </row>
    <row r="5321" ht="12.75">
      <c r="A5321" s="15"/>
    </row>
    <row r="5322" ht="12.75">
      <c r="A5322" s="15"/>
    </row>
    <row r="5323" ht="12.75">
      <c r="A5323" s="15"/>
    </row>
    <row r="5324" ht="12.75">
      <c r="A5324" s="15"/>
    </row>
    <row r="5325" ht="12.75">
      <c r="A5325" s="15"/>
    </row>
    <row r="5326" ht="12.75">
      <c r="A5326" s="15"/>
    </row>
    <row r="5327" ht="12.75">
      <c r="A5327" s="15"/>
    </row>
    <row r="5328" ht="12.75">
      <c r="A5328" s="15"/>
    </row>
    <row r="5329" ht="12.75">
      <c r="A5329" s="15"/>
    </row>
    <row r="5330" ht="12.75">
      <c r="A5330" s="15"/>
    </row>
    <row r="5331" ht="12.75">
      <c r="A5331" s="15"/>
    </row>
    <row r="5332" ht="12.75">
      <c r="A5332" s="15"/>
    </row>
    <row r="5333" ht="12.75">
      <c r="A5333" s="15"/>
    </row>
    <row r="5334" ht="12.75">
      <c r="A5334" s="15"/>
    </row>
    <row r="5335" ht="12.75">
      <c r="A5335" s="15"/>
    </row>
    <row r="5336" ht="12.75">
      <c r="A5336" s="15"/>
    </row>
    <row r="5337" ht="12.75">
      <c r="A5337" s="15"/>
    </row>
    <row r="5338" ht="12.75">
      <c r="A5338" s="15"/>
    </row>
    <row r="5339" ht="12.75">
      <c r="A5339" s="15"/>
    </row>
    <row r="5340" ht="12.75">
      <c r="A5340" s="15"/>
    </row>
    <row r="5341" ht="12.75">
      <c r="A5341" s="15"/>
    </row>
    <row r="5342" ht="12.75">
      <c r="A5342" s="15"/>
    </row>
    <row r="5343" ht="12.75">
      <c r="A5343" s="15"/>
    </row>
    <row r="5344" ht="12.75">
      <c r="A5344" s="15"/>
    </row>
    <row r="5345" ht="12.75">
      <c r="A5345" s="15"/>
    </row>
    <row r="5346" ht="12.75">
      <c r="A5346" s="15"/>
    </row>
    <row r="5347" ht="12.75">
      <c r="A5347" s="15"/>
    </row>
    <row r="5348" ht="12.75">
      <c r="A5348" s="15"/>
    </row>
    <row r="5349" ht="12.75">
      <c r="A5349" s="15"/>
    </row>
    <row r="5350" ht="12.75">
      <c r="A5350" s="15"/>
    </row>
    <row r="5351" ht="12.75">
      <c r="A5351" s="15"/>
    </row>
    <row r="5352" ht="12.75">
      <c r="A5352" s="15"/>
    </row>
    <row r="5353" ht="12.75">
      <c r="A5353" s="15"/>
    </row>
    <row r="5354" ht="12.75">
      <c r="A5354" s="15"/>
    </row>
    <row r="5355" ht="12.75">
      <c r="A5355" s="15"/>
    </row>
    <row r="5356" ht="12.75">
      <c r="A5356" s="15"/>
    </row>
    <row r="5357" ht="12.75">
      <c r="A5357" s="15"/>
    </row>
    <row r="5358" ht="12.75">
      <c r="A5358" s="15"/>
    </row>
    <row r="5359" ht="12.75">
      <c r="A5359" s="15"/>
    </row>
    <row r="5360" ht="12.75">
      <c r="A5360" s="15"/>
    </row>
    <row r="5361" ht="12.75">
      <c r="A5361" s="15"/>
    </row>
    <row r="5362" ht="12.75">
      <c r="A5362" s="15"/>
    </row>
    <row r="5363" ht="12.75">
      <c r="A5363" s="15"/>
    </row>
    <row r="5364" ht="12.75">
      <c r="A5364" s="15"/>
    </row>
    <row r="5365" ht="12.75">
      <c r="A5365" s="15"/>
    </row>
    <row r="5366" ht="12.75">
      <c r="A5366" s="15"/>
    </row>
    <row r="5367" ht="12.75">
      <c r="A5367" s="15"/>
    </row>
    <row r="5368" ht="12.75">
      <c r="A5368" s="15"/>
    </row>
    <row r="5369" ht="12.75">
      <c r="A5369" s="15"/>
    </row>
    <row r="5370" ht="12.75">
      <c r="A5370" s="15"/>
    </row>
    <row r="5371" ht="12.75">
      <c r="A5371" s="15"/>
    </row>
    <row r="5372" ht="12.75">
      <c r="A5372" s="15"/>
    </row>
    <row r="5373" ht="12.75">
      <c r="A5373" s="15"/>
    </row>
    <row r="5374" ht="12.75">
      <c r="A5374" s="15"/>
    </row>
    <row r="5375" ht="12.75">
      <c r="A5375" s="15"/>
    </row>
    <row r="5376" ht="12.75">
      <c r="A5376" s="15"/>
    </row>
    <row r="5377" ht="12.75">
      <c r="A5377" s="15"/>
    </row>
    <row r="5378" ht="12.75">
      <c r="A5378" s="15"/>
    </row>
    <row r="5379" ht="12.75">
      <c r="A5379" s="15"/>
    </row>
    <row r="5380" ht="12.75">
      <c r="A5380" s="15"/>
    </row>
    <row r="5381" ht="12.75">
      <c r="A5381" s="15"/>
    </row>
    <row r="5382" ht="12.75">
      <c r="A5382" s="15"/>
    </row>
    <row r="5383" ht="12.75">
      <c r="A5383" s="15"/>
    </row>
    <row r="5384" ht="12.75">
      <c r="A5384" s="15"/>
    </row>
    <row r="5385" ht="12.75">
      <c r="A5385" s="15"/>
    </row>
    <row r="5386" ht="12.75">
      <c r="A5386" s="15"/>
    </row>
    <row r="5387" ht="12.75">
      <c r="A5387" s="15"/>
    </row>
    <row r="5388" ht="12.75">
      <c r="A5388" s="15"/>
    </row>
    <row r="5389" ht="12.75">
      <c r="A5389" s="15"/>
    </row>
    <row r="5390" ht="12.75">
      <c r="A5390" s="15"/>
    </row>
    <row r="5391" ht="12.75">
      <c r="A5391" s="15"/>
    </row>
    <row r="5392" ht="12.75">
      <c r="A5392" s="15"/>
    </row>
    <row r="5393" ht="12.75">
      <c r="A5393" s="15"/>
    </row>
    <row r="5394" ht="12.75">
      <c r="A5394" s="15"/>
    </row>
    <row r="5395" ht="12.75">
      <c r="A5395" s="15"/>
    </row>
    <row r="5396" ht="12.75">
      <c r="A5396" s="15"/>
    </row>
    <row r="5397" ht="12.75">
      <c r="A5397" s="15"/>
    </row>
    <row r="5398" ht="12.75">
      <c r="A5398" s="15"/>
    </row>
    <row r="5399" ht="12.75">
      <c r="A5399" s="15"/>
    </row>
    <row r="5400" ht="12.75">
      <c r="A5400" s="15"/>
    </row>
    <row r="5401" ht="12.75">
      <c r="A5401" s="15"/>
    </row>
    <row r="5402" ht="12.75">
      <c r="A5402" s="15"/>
    </row>
    <row r="5403" ht="12.75">
      <c r="A5403" s="15"/>
    </row>
    <row r="5404" ht="12.75">
      <c r="A5404" s="15"/>
    </row>
    <row r="5405" ht="12.75">
      <c r="A5405" s="15"/>
    </row>
    <row r="5406" ht="12.75">
      <c r="A5406" s="15"/>
    </row>
    <row r="5407" ht="12.75">
      <c r="A5407" s="15"/>
    </row>
    <row r="5408" ht="12.75">
      <c r="A5408" s="15"/>
    </row>
    <row r="5409" ht="12.75">
      <c r="A5409" s="15"/>
    </row>
    <row r="5410" ht="12.75">
      <c r="A5410" s="15"/>
    </row>
    <row r="5411" ht="12.75">
      <c r="A5411" s="15"/>
    </row>
    <row r="5412" ht="12.75">
      <c r="A5412" s="15"/>
    </row>
    <row r="5413" ht="12.75">
      <c r="A5413" s="15"/>
    </row>
    <row r="5414" ht="12.75">
      <c r="A5414" s="15"/>
    </row>
    <row r="5415" ht="12.75">
      <c r="A5415" s="15"/>
    </row>
    <row r="5416" ht="12.75">
      <c r="A5416" s="15"/>
    </row>
    <row r="5417" ht="12.75">
      <c r="A5417" s="15"/>
    </row>
    <row r="5418" ht="12.75">
      <c r="A5418" s="15"/>
    </row>
    <row r="5419" ht="12.75">
      <c r="A5419" s="15"/>
    </row>
    <row r="5420" ht="12.75">
      <c r="A5420" s="15"/>
    </row>
    <row r="5421" ht="12.75">
      <c r="A5421" s="15"/>
    </row>
    <row r="5422" ht="12.75">
      <c r="A5422" s="15"/>
    </row>
    <row r="5423" ht="12.75">
      <c r="A5423" s="15"/>
    </row>
    <row r="5424" ht="12.75">
      <c r="A5424" s="15"/>
    </row>
    <row r="5425" ht="12.75">
      <c r="A5425" s="15"/>
    </row>
    <row r="5426" ht="12.75">
      <c r="A5426" s="15"/>
    </row>
    <row r="5427" ht="12.75">
      <c r="A5427" s="15"/>
    </row>
    <row r="5428" ht="12.75">
      <c r="A5428" s="15"/>
    </row>
    <row r="5429" ht="12.75">
      <c r="A5429" s="15"/>
    </row>
    <row r="5430" ht="12.75">
      <c r="A5430" s="15"/>
    </row>
    <row r="5431" ht="12.75">
      <c r="A5431" s="15"/>
    </row>
    <row r="5432" ht="12.75">
      <c r="A5432" s="15"/>
    </row>
    <row r="5433" ht="12.75">
      <c r="A5433" s="15"/>
    </row>
    <row r="5434" ht="12.75">
      <c r="A5434" s="15"/>
    </row>
    <row r="5435" ht="12.75">
      <c r="A5435" s="15"/>
    </row>
    <row r="5436" ht="12.75">
      <c r="A5436" s="15"/>
    </row>
    <row r="5437" ht="12.75">
      <c r="A5437" s="15"/>
    </row>
    <row r="5438" ht="12.75">
      <c r="A5438" s="15"/>
    </row>
    <row r="5439" ht="12.75">
      <c r="A5439" s="15"/>
    </row>
    <row r="5440" ht="12.75">
      <c r="A5440" s="15"/>
    </row>
    <row r="5441" ht="12.75">
      <c r="A5441" s="15"/>
    </row>
    <row r="5442" ht="12.75">
      <c r="A5442" s="15"/>
    </row>
    <row r="5443" ht="12.75">
      <c r="A5443" s="15"/>
    </row>
    <row r="5444" ht="12.75">
      <c r="A5444" s="15"/>
    </row>
    <row r="5445" ht="12.75">
      <c r="A5445" s="15"/>
    </row>
    <row r="5446" ht="12.75">
      <c r="A5446" s="15"/>
    </row>
    <row r="5447" ht="12.75">
      <c r="A5447" s="15"/>
    </row>
    <row r="5448" ht="12.75">
      <c r="A5448" s="15"/>
    </row>
    <row r="5449" ht="12.75">
      <c r="A5449" s="15"/>
    </row>
    <row r="5450" ht="12.75">
      <c r="A5450" s="15"/>
    </row>
    <row r="5451" ht="12.75">
      <c r="A5451" s="15"/>
    </row>
    <row r="5452" ht="12.75">
      <c r="A5452" s="15"/>
    </row>
    <row r="5453" ht="12.75">
      <c r="A5453" s="15"/>
    </row>
    <row r="5454" ht="12.75">
      <c r="A5454" s="15"/>
    </row>
    <row r="5455" ht="12.75">
      <c r="A5455" s="15"/>
    </row>
    <row r="5456" ht="12.75">
      <c r="A5456" s="15"/>
    </row>
    <row r="5457" ht="12.75">
      <c r="A5457" s="15"/>
    </row>
    <row r="5458" ht="12.75">
      <c r="A5458" s="15"/>
    </row>
    <row r="5459" ht="12.75">
      <c r="A5459" s="15"/>
    </row>
    <row r="5460" ht="12.75">
      <c r="A5460" s="15"/>
    </row>
    <row r="5461" ht="12.75">
      <c r="A5461" s="15"/>
    </row>
    <row r="5462" ht="12.75">
      <c r="A5462" s="15"/>
    </row>
    <row r="5463" ht="12.75">
      <c r="A5463" s="15"/>
    </row>
    <row r="5464" ht="12.75">
      <c r="A5464" s="15"/>
    </row>
    <row r="5465" ht="12.75">
      <c r="A5465" s="15"/>
    </row>
    <row r="5466" ht="12.75">
      <c r="A5466" s="15"/>
    </row>
    <row r="5467" ht="12.75">
      <c r="A5467" s="15"/>
    </row>
    <row r="5468" ht="12.75">
      <c r="A5468" s="15"/>
    </row>
    <row r="5469" ht="12.75">
      <c r="A5469" s="15"/>
    </row>
    <row r="5470" ht="12.75">
      <c r="A5470" s="15"/>
    </row>
    <row r="5471" ht="12.75">
      <c r="A5471" s="15"/>
    </row>
    <row r="5472" ht="12.75">
      <c r="A5472" s="15"/>
    </row>
    <row r="5473" ht="12.75">
      <c r="A5473" s="15"/>
    </row>
    <row r="5474" ht="12.75">
      <c r="A5474" s="15"/>
    </row>
    <row r="5475" ht="12.75">
      <c r="A5475" s="15"/>
    </row>
    <row r="5476" ht="12.75">
      <c r="A5476" s="15"/>
    </row>
    <row r="5477" ht="12.75">
      <c r="A5477" s="15"/>
    </row>
    <row r="5478" ht="12.75">
      <c r="A5478" s="15"/>
    </row>
    <row r="5479" ht="12.75">
      <c r="A5479" s="15"/>
    </row>
    <row r="5480" ht="12.75">
      <c r="A5480" s="15"/>
    </row>
    <row r="5481" ht="12.75">
      <c r="A5481" s="15"/>
    </row>
    <row r="5482" ht="12.75">
      <c r="A5482" s="15"/>
    </row>
    <row r="5483" ht="12.75">
      <c r="A5483" s="15"/>
    </row>
    <row r="5484" ht="12.75">
      <c r="A5484" s="15"/>
    </row>
    <row r="5485" ht="12.75">
      <c r="A5485" s="15"/>
    </row>
    <row r="5486" ht="12.75">
      <c r="A5486" s="15"/>
    </row>
    <row r="5487" ht="12.75">
      <c r="A5487" s="15"/>
    </row>
    <row r="5488" ht="12.75">
      <c r="A5488" s="15"/>
    </row>
    <row r="5489" ht="12.75">
      <c r="A5489" s="15"/>
    </row>
    <row r="5490" ht="12.75">
      <c r="A5490" s="15"/>
    </row>
    <row r="5491" ht="12.75">
      <c r="A5491" s="15"/>
    </row>
    <row r="5492" ht="12.75">
      <c r="A5492" s="15"/>
    </row>
    <row r="5493" ht="12.75">
      <c r="A5493" s="15"/>
    </row>
    <row r="5494" ht="12.75">
      <c r="A5494" s="15"/>
    </row>
    <row r="5495" ht="12.75">
      <c r="A5495" s="15"/>
    </row>
    <row r="5496" ht="12.75">
      <c r="A5496" s="15"/>
    </row>
    <row r="5497" ht="12.75">
      <c r="A5497" s="15"/>
    </row>
    <row r="5498" ht="12.75">
      <c r="A5498" s="15"/>
    </row>
    <row r="5499" ht="12.75">
      <c r="A5499" s="15"/>
    </row>
    <row r="5500" ht="12.75">
      <c r="A5500" s="15"/>
    </row>
    <row r="5501" ht="12.75">
      <c r="A5501" s="15"/>
    </row>
    <row r="5502" ht="12.75">
      <c r="A5502" s="15"/>
    </row>
    <row r="5503" ht="12.75">
      <c r="A5503" s="15"/>
    </row>
    <row r="5504" ht="12.75">
      <c r="A5504" s="15"/>
    </row>
    <row r="5505" ht="12.75">
      <c r="A5505" s="15"/>
    </row>
    <row r="5506" ht="12.75">
      <c r="A5506" s="15"/>
    </row>
    <row r="5507" ht="12.75">
      <c r="A5507" s="15"/>
    </row>
    <row r="5508" ht="12.75">
      <c r="A5508" s="15"/>
    </row>
    <row r="5509" ht="12.75">
      <c r="A5509" s="15"/>
    </row>
    <row r="5510" ht="12.75">
      <c r="A5510" s="15"/>
    </row>
    <row r="5511" ht="12.75">
      <c r="A5511" s="15"/>
    </row>
    <row r="5512" ht="12.75">
      <c r="A5512" s="15"/>
    </row>
    <row r="5513" ht="12.75">
      <c r="A5513" s="15"/>
    </row>
    <row r="5514" ht="12.75">
      <c r="A5514" s="15"/>
    </row>
    <row r="5515" ht="12.75">
      <c r="A5515" s="15"/>
    </row>
    <row r="5516" ht="12.75">
      <c r="A5516" s="15"/>
    </row>
    <row r="5517" ht="12.75">
      <c r="A5517" s="15"/>
    </row>
    <row r="5518" ht="12.75">
      <c r="A5518" s="15"/>
    </row>
    <row r="5519" ht="12.75">
      <c r="A5519" s="15"/>
    </row>
    <row r="5520" ht="12.75">
      <c r="A5520" s="15"/>
    </row>
    <row r="5521" ht="12.75">
      <c r="A5521" s="15"/>
    </row>
    <row r="5522" ht="12.75">
      <c r="A5522" s="15"/>
    </row>
    <row r="5523" ht="12.75">
      <c r="A5523" s="15"/>
    </row>
    <row r="5524" ht="12.75">
      <c r="A5524" s="15"/>
    </row>
    <row r="5525" ht="12.75">
      <c r="A5525" s="15"/>
    </row>
    <row r="5526" ht="12.75">
      <c r="A5526" s="15"/>
    </row>
    <row r="5527" ht="12.75">
      <c r="A5527" s="15"/>
    </row>
    <row r="5528" ht="12.75">
      <c r="A5528" s="15"/>
    </row>
    <row r="5529" ht="12.75">
      <c r="A5529" s="15"/>
    </row>
    <row r="5530" ht="12.75">
      <c r="A5530" s="15"/>
    </row>
    <row r="5531" ht="12.75">
      <c r="A5531" s="15"/>
    </row>
    <row r="5532" ht="12.75">
      <c r="A5532" s="15"/>
    </row>
    <row r="5533" ht="12.75">
      <c r="A5533" s="15"/>
    </row>
    <row r="5534" ht="12.75">
      <c r="A5534" s="15"/>
    </row>
    <row r="5535" ht="12.75">
      <c r="A5535" s="15"/>
    </row>
    <row r="5536" ht="12.75">
      <c r="A5536" s="15"/>
    </row>
    <row r="5537" ht="12.75">
      <c r="A5537" s="15"/>
    </row>
    <row r="5538" ht="12.75">
      <c r="A5538" s="15"/>
    </row>
    <row r="5539" ht="12.75">
      <c r="A5539" s="15"/>
    </row>
    <row r="5540" ht="12.75">
      <c r="A5540" s="15"/>
    </row>
    <row r="5541" ht="12.75">
      <c r="A5541" s="15"/>
    </row>
    <row r="5542" ht="12.75">
      <c r="A5542" s="15"/>
    </row>
    <row r="5543" ht="12.75">
      <c r="A5543" s="15"/>
    </row>
    <row r="5544" ht="12.75">
      <c r="A5544" s="15"/>
    </row>
    <row r="5545" ht="12.75">
      <c r="A5545" s="15"/>
    </row>
    <row r="5546" ht="12.75">
      <c r="A5546" s="15"/>
    </row>
    <row r="5547" ht="12.75">
      <c r="A5547" s="15"/>
    </row>
    <row r="5548" ht="12.75">
      <c r="A5548" s="15"/>
    </row>
    <row r="5549" ht="12.75">
      <c r="A5549" s="15"/>
    </row>
    <row r="5550" ht="12.75">
      <c r="A5550" s="15"/>
    </row>
    <row r="5551" ht="12.75">
      <c r="A5551" s="15"/>
    </row>
    <row r="5552" ht="12.75">
      <c r="A5552" s="15"/>
    </row>
    <row r="5553" ht="12.75">
      <c r="A5553" s="15"/>
    </row>
    <row r="5554" ht="12.75">
      <c r="A5554" s="15"/>
    </row>
    <row r="5555" ht="12.75">
      <c r="A5555" s="15"/>
    </row>
    <row r="5556" ht="12.75">
      <c r="A5556" s="15"/>
    </row>
    <row r="5557" ht="12.75">
      <c r="A5557" s="15"/>
    </row>
    <row r="5558" ht="12.75">
      <c r="A5558" s="15"/>
    </row>
    <row r="5559" ht="12.75">
      <c r="A5559" s="15"/>
    </row>
    <row r="5560" ht="12.75">
      <c r="A5560" s="15"/>
    </row>
    <row r="5561" ht="12.75">
      <c r="A5561" s="15"/>
    </row>
    <row r="5562" ht="12.75">
      <c r="A5562" s="15"/>
    </row>
    <row r="5563" ht="12.75">
      <c r="A5563" s="15"/>
    </row>
    <row r="5564" ht="12.75">
      <c r="A5564" s="15"/>
    </row>
    <row r="5565" ht="12.75">
      <c r="A5565" s="15"/>
    </row>
    <row r="5566" ht="12.75">
      <c r="A5566" s="15"/>
    </row>
    <row r="5567" ht="12.75">
      <c r="A5567" s="15"/>
    </row>
    <row r="5568" ht="12.75">
      <c r="A5568" s="15"/>
    </row>
    <row r="5569" ht="12.75">
      <c r="A5569" s="15"/>
    </row>
    <row r="5570" ht="12.75">
      <c r="A5570" s="15"/>
    </row>
    <row r="5571" ht="12.75">
      <c r="A5571" s="15"/>
    </row>
    <row r="5572" ht="12.75">
      <c r="A5572" s="15"/>
    </row>
    <row r="5573" ht="12.75">
      <c r="A5573" s="15"/>
    </row>
    <row r="5574" ht="12.75">
      <c r="A5574" s="15"/>
    </row>
    <row r="5575" ht="12.75">
      <c r="A5575" s="15"/>
    </row>
    <row r="5576" ht="12.75">
      <c r="A5576" s="15"/>
    </row>
    <row r="5577" ht="12.75">
      <c r="A5577" s="15"/>
    </row>
    <row r="5578" ht="12.75">
      <c r="A5578" s="15"/>
    </row>
    <row r="5579" ht="12.75">
      <c r="A5579" s="15"/>
    </row>
    <row r="5580" ht="12.75">
      <c r="A5580" s="15"/>
    </row>
    <row r="5581" ht="12.75">
      <c r="A5581" s="15"/>
    </row>
    <row r="5582" ht="12.75">
      <c r="A5582" s="15"/>
    </row>
    <row r="5583" ht="12.75">
      <c r="A5583" s="15"/>
    </row>
    <row r="5584" ht="12.75">
      <c r="A5584" s="15"/>
    </row>
    <row r="5585" ht="12.75">
      <c r="A5585" s="15"/>
    </row>
    <row r="5586" ht="12.75">
      <c r="A5586" s="15"/>
    </row>
    <row r="5587" ht="12.75">
      <c r="A5587" s="15"/>
    </row>
    <row r="5588" ht="12.75">
      <c r="A5588" s="15"/>
    </row>
    <row r="5589" ht="12.75">
      <c r="A5589" s="15"/>
    </row>
    <row r="5590" ht="12.75">
      <c r="A5590" s="15"/>
    </row>
    <row r="5591" ht="12.75">
      <c r="A5591" s="15"/>
    </row>
    <row r="5592" ht="12.75">
      <c r="A5592" s="15"/>
    </row>
    <row r="5593" ht="12.75">
      <c r="A5593" s="15"/>
    </row>
    <row r="5594" ht="12.75">
      <c r="A5594" s="15"/>
    </row>
    <row r="5595" ht="12.75">
      <c r="A5595" s="15"/>
    </row>
    <row r="5596" ht="12.75">
      <c r="A5596" s="15"/>
    </row>
    <row r="5597" ht="12.75">
      <c r="A5597" s="15"/>
    </row>
    <row r="5598" ht="12.75">
      <c r="A5598" s="15"/>
    </row>
    <row r="5599" ht="12.75">
      <c r="A5599" s="15"/>
    </row>
    <row r="5600" ht="12.75">
      <c r="A5600" s="15"/>
    </row>
    <row r="5601" ht="12.75">
      <c r="A5601" s="15"/>
    </row>
    <row r="5602" ht="12.75">
      <c r="A5602" s="15"/>
    </row>
    <row r="5603" ht="12.75">
      <c r="A5603" s="15"/>
    </row>
    <row r="5604" ht="12.75">
      <c r="A5604" s="15"/>
    </row>
    <row r="5605" ht="12.75">
      <c r="A5605" s="15"/>
    </row>
    <row r="5606" ht="12.75">
      <c r="A5606" s="15"/>
    </row>
    <row r="5607" ht="12.75">
      <c r="A5607" s="15"/>
    </row>
    <row r="5608" ht="12.75">
      <c r="A5608" s="15"/>
    </row>
    <row r="5609" ht="12.75">
      <c r="A5609" s="15"/>
    </row>
    <row r="5610" ht="12.75">
      <c r="A5610" s="15"/>
    </row>
    <row r="5611" ht="12.75">
      <c r="A5611" s="15"/>
    </row>
    <row r="5612" ht="12.75">
      <c r="A5612" s="15"/>
    </row>
    <row r="5613" ht="12.75">
      <c r="A5613" s="15"/>
    </row>
    <row r="5614" ht="12.75">
      <c r="A5614" s="15"/>
    </row>
    <row r="5615" ht="12.75">
      <c r="A5615" s="15"/>
    </row>
    <row r="5616" ht="12.75">
      <c r="A5616" s="15"/>
    </row>
    <row r="5617" ht="12.75">
      <c r="A5617" s="15"/>
    </row>
    <row r="5618" ht="12.75">
      <c r="A5618" s="15"/>
    </row>
    <row r="5619" ht="12.75">
      <c r="A5619" s="15"/>
    </row>
    <row r="5620" ht="12.75">
      <c r="A5620" s="15"/>
    </row>
    <row r="5621" ht="12.75">
      <c r="A5621" s="15"/>
    </row>
    <row r="5622" ht="12.75">
      <c r="A5622" s="15"/>
    </row>
    <row r="5623" ht="12.75">
      <c r="A5623" s="15"/>
    </row>
    <row r="5624" ht="12.75">
      <c r="A5624" s="15"/>
    </row>
    <row r="5625" ht="12.75">
      <c r="A5625" s="15"/>
    </row>
    <row r="5626" ht="12.75">
      <c r="A5626" s="15"/>
    </row>
    <row r="5627" ht="12.75">
      <c r="A5627" s="15"/>
    </row>
    <row r="5628" ht="12.75">
      <c r="A5628" s="15"/>
    </row>
    <row r="5629" ht="12.75">
      <c r="A5629" s="15"/>
    </row>
    <row r="5630" ht="12.75">
      <c r="A5630" s="15"/>
    </row>
    <row r="5631" ht="12.75">
      <c r="A5631" s="15"/>
    </row>
    <row r="5632" ht="12.75">
      <c r="A5632" s="15"/>
    </row>
    <row r="5633" ht="12.75">
      <c r="A5633" s="15"/>
    </row>
    <row r="5634" ht="12.75">
      <c r="A5634" s="15"/>
    </row>
    <row r="5635" ht="12.75">
      <c r="A5635" s="15"/>
    </row>
    <row r="5636" ht="12.75">
      <c r="A5636" s="15"/>
    </row>
    <row r="5637" ht="12.75">
      <c r="A5637" s="15"/>
    </row>
    <row r="5638" ht="12.75">
      <c r="A5638" s="15"/>
    </row>
    <row r="5639" ht="12.75">
      <c r="A5639" s="15"/>
    </row>
    <row r="5640" ht="12.75">
      <c r="A5640" s="15"/>
    </row>
    <row r="5641" ht="12.75">
      <c r="A5641" s="15"/>
    </row>
    <row r="5642" ht="12.75">
      <c r="A5642" s="15"/>
    </row>
    <row r="5643" ht="12.75">
      <c r="A5643" s="15"/>
    </row>
    <row r="5644" ht="12.75">
      <c r="A5644" s="15"/>
    </row>
    <row r="5645" ht="12.75">
      <c r="A5645" s="15"/>
    </row>
    <row r="5646" ht="12.75">
      <c r="A5646" s="15"/>
    </row>
    <row r="5647" ht="12.75">
      <c r="A5647" s="15"/>
    </row>
    <row r="5648" ht="12.75">
      <c r="A5648" s="15"/>
    </row>
    <row r="5649" ht="12.75">
      <c r="A5649" s="15"/>
    </row>
    <row r="5650" ht="12.75">
      <c r="A5650" s="15"/>
    </row>
    <row r="5651" ht="12.75">
      <c r="A5651" s="15"/>
    </row>
    <row r="5652" ht="12.75">
      <c r="A5652" s="15"/>
    </row>
    <row r="5653" ht="12.75">
      <c r="A5653" s="15"/>
    </row>
    <row r="5654" ht="12.75">
      <c r="A5654" s="15"/>
    </row>
    <row r="5655" ht="12.75">
      <c r="A5655" s="15"/>
    </row>
    <row r="5656" ht="12.75">
      <c r="A5656" s="15"/>
    </row>
    <row r="5657" ht="12.75">
      <c r="A5657" s="15"/>
    </row>
    <row r="5658" ht="12.75">
      <c r="A5658" s="15"/>
    </row>
    <row r="5659" ht="12.75">
      <c r="A5659" s="15"/>
    </row>
    <row r="5660" ht="12.75">
      <c r="A5660" s="15"/>
    </row>
    <row r="5661" ht="12.75">
      <c r="A5661" s="15"/>
    </row>
    <row r="5662" ht="12.75">
      <c r="A5662" s="15"/>
    </row>
    <row r="5663" ht="12.75">
      <c r="A5663" s="15"/>
    </row>
    <row r="5664" ht="12.75">
      <c r="A5664" s="15"/>
    </row>
    <row r="5665" ht="12.75">
      <c r="A5665" s="15"/>
    </row>
    <row r="5666" ht="12.75">
      <c r="A5666" s="15"/>
    </row>
    <row r="5667" ht="12.75">
      <c r="A5667" s="15"/>
    </row>
    <row r="5668" ht="12.75">
      <c r="A5668" s="15"/>
    </row>
    <row r="5669" ht="12.75">
      <c r="A5669" s="15"/>
    </row>
    <row r="5670" ht="12.75">
      <c r="A5670" s="15"/>
    </row>
    <row r="5671" ht="12.75">
      <c r="A5671" s="15"/>
    </row>
    <row r="5672" ht="12.75">
      <c r="A5672" s="15"/>
    </row>
    <row r="5673" ht="12.75">
      <c r="A5673" s="15"/>
    </row>
    <row r="5674" ht="12.75">
      <c r="A5674" s="15"/>
    </row>
    <row r="5675" ht="12.75">
      <c r="A5675" s="15"/>
    </row>
    <row r="5676" ht="12.75">
      <c r="A5676" s="15"/>
    </row>
    <row r="5677" ht="12.75">
      <c r="A5677" s="15"/>
    </row>
    <row r="5678" ht="12.75">
      <c r="A5678" s="15"/>
    </row>
    <row r="5679" ht="12.75">
      <c r="A5679" s="15"/>
    </row>
    <row r="5680" ht="12.75">
      <c r="A5680" s="15"/>
    </row>
    <row r="5681" ht="12.75">
      <c r="A5681" s="15"/>
    </row>
    <row r="5682" ht="12.75">
      <c r="A5682" s="15"/>
    </row>
    <row r="5683" ht="12.75">
      <c r="A5683" s="15"/>
    </row>
    <row r="5684" ht="12.75">
      <c r="A5684" s="15"/>
    </row>
    <row r="5685" ht="12.75">
      <c r="A5685" s="15"/>
    </row>
    <row r="5686" ht="12.75">
      <c r="A5686" s="15"/>
    </row>
    <row r="5687" ht="12.75">
      <c r="A5687" s="15"/>
    </row>
    <row r="5688" ht="12.75">
      <c r="A5688" s="15"/>
    </row>
    <row r="5689" ht="12.75">
      <c r="A5689" s="15"/>
    </row>
    <row r="5690" ht="12.75">
      <c r="A5690" s="15"/>
    </row>
    <row r="5691" ht="12.75">
      <c r="A5691" s="15"/>
    </row>
    <row r="5692" ht="12.75">
      <c r="A5692" s="15"/>
    </row>
    <row r="5693" ht="12.75">
      <c r="A5693" s="15"/>
    </row>
    <row r="5694" ht="12.75">
      <c r="A5694" s="15"/>
    </row>
    <row r="5695" ht="12.75">
      <c r="A5695" s="15"/>
    </row>
    <row r="5696" ht="12.75">
      <c r="A5696" s="15"/>
    </row>
    <row r="5697" ht="12.75">
      <c r="A5697" s="15"/>
    </row>
    <row r="5698" ht="12.75">
      <c r="A5698" s="15"/>
    </row>
    <row r="5699" ht="12.75">
      <c r="A5699" s="15"/>
    </row>
    <row r="5700" ht="12.75">
      <c r="A5700" s="15"/>
    </row>
    <row r="5701" ht="12.75">
      <c r="A5701" s="15"/>
    </row>
    <row r="5702" ht="12.75">
      <c r="A5702" s="15"/>
    </row>
    <row r="5703" ht="12.75">
      <c r="A5703" s="15"/>
    </row>
    <row r="5704" ht="12.75">
      <c r="A5704" s="15"/>
    </row>
    <row r="5705" ht="12.75">
      <c r="A5705" s="15"/>
    </row>
    <row r="5706" ht="12.75">
      <c r="A5706" s="15"/>
    </row>
    <row r="5707" ht="12.75">
      <c r="A5707" s="15"/>
    </row>
    <row r="5708" ht="12.75">
      <c r="A5708" s="15"/>
    </row>
    <row r="5709" ht="12.75">
      <c r="A5709" s="15"/>
    </row>
    <row r="5710" ht="12.75">
      <c r="A5710" s="15"/>
    </row>
    <row r="5711" ht="12.75">
      <c r="A5711" s="15"/>
    </row>
    <row r="5712" ht="12.75">
      <c r="A5712" s="15"/>
    </row>
    <row r="5713" ht="12.75">
      <c r="A5713" s="15"/>
    </row>
    <row r="5714" ht="12.75">
      <c r="A5714" s="15"/>
    </row>
    <row r="5715" ht="12.75">
      <c r="A5715" s="15"/>
    </row>
    <row r="5716" ht="12.75">
      <c r="A5716" s="15"/>
    </row>
    <row r="5717" ht="12.75">
      <c r="A5717" s="15"/>
    </row>
    <row r="5718" ht="12.75">
      <c r="A5718" s="15"/>
    </row>
    <row r="5719" ht="12.75">
      <c r="A5719" s="15"/>
    </row>
    <row r="5720" ht="12.75">
      <c r="A5720" s="15"/>
    </row>
    <row r="5721" ht="12.75">
      <c r="A5721" s="15"/>
    </row>
    <row r="5722" ht="12.75">
      <c r="A5722" s="15"/>
    </row>
    <row r="5723" ht="12.75">
      <c r="A5723" s="15"/>
    </row>
    <row r="5724" ht="12.75">
      <c r="A5724" s="15"/>
    </row>
    <row r="5725" ht="12.75">
      <c r="A5725" s="15"/>
    </row>
    <row r="5726" ht="12.75">
      <c r="A5726" s="15"/>
    </row>
    <row r="5727" ht="12.75">
      <c r="A5727" s="15"/>
    </row>
    <row r="5728" ht="12.75">
      <c r="A5728" s="15"/>
    </row>
    <row r="5729" ht="12.75">
      <c r="A5729" s="15"/>
    </row>
    <row r="5730" ht="12.75">
      <c r="A5730" s="15"/>
    </row>
    <row r="5731" ht="12.75">
      <c r="A5731" s="15"/>
    </row>
    <row r="5732" ht="12.75">
      <c r="A5732" s="15"/>
    </row>
    <row r="5733" ht="12.75">
      <c r="A5733" s="15"/>
    </row>
    <row r="5734" ht="12.75">
      <c r="A5734" s="15"/>
    </row>
    <row r="5735" ht="12.75">
      <c r="A5735" s="15"/>
    </row>
    <row r="5736" ht="12.75">
      <c r="A5736" s="15"/>
    </row>
    <row r="5737" ht="12.75">
      <c r="A5737" s="15"/>
    </row>
    <row r="5738" ht="12.75">
      <c r="A5738" s="15"/>
    </row>
    <row r="5739" ht="12.75">
      <c r="A5739" s="15"/>
    </row>
    <row r="5740" ht="12.75">
      <c r="A5740" s="15"/>
    </row>
    <row r="5741" ht="12.75">
      <c r="A5741" s="15"/>
    </row>
    <row r="5742" ht="12.75">
      <c r="A5742" s="15"/>
    </row>
    <row r="5743" ht="12.75">
      <c r="A5743" s="15"/>
    </row>
    <row r="5744" ht="12.75">
      <c r="A5744" s="15"/>
    </row>
    <row r="5745" ht="12.75">
      <c r="A5745" s="15"/>
    </row>
    <row r="5746" ht="12.75">
      <c r="A5746" s="15"/>
    </row>
    <row r="5747" ht="12.75">
      <c r="A5747" s="15"/>
    </row>
    <row r="5748" ht="12.75">
      <c r="A5748" s="15"/>
    </row>
    <row r="5749" ht="12.75">
      <c r="A5749" s="15"/>
    </row>
    <row r="5750" ht="12.75">
      <c r="A5750" s="15"/>
    </row>
    <row r="5751" ht="12.75">
      <c r="A5751" s="15"/>
    </row>
    <row r="5752" ht="12.75">
      <c r="A5752" s="15"/>
    </row>
    <row r="5753" ht="12.75">
      <c r="A5753" s="15"/>
    </row>
    <row r="5754" ht="12.75">
      <c r="A5754" s="15"/>
    </row>
    <row r="5755" ht="12.75">
      <c r="A5755" s="15"/>
    </row>
    <row r="5756" ht="12.75">
      <c r="A5756" s="15"/>
    </row>
    <row r="5757" ht="12.75">
      <c r="A5757" s="15"/>
    </row>
    <row r="5758" ht="12.75">
      <c r="A5758" s="15"/>
    </row>
    <row r="5759" ht="12.75">
      <c r="A5759" s="15"/>
    </row>
    <row r="5760" ht="12.75">
      <c r="A5760" s="15"/>
    </row>
    <row r="5761" ht="12.75">
      <c r="A5761" s="15"/>
    </row>
    <row r="5762" ht="12.75">
      <c r="A5762" s="15"/>
    </row>
    <row r="5763" ht="12.75">
      <c r="A5763" s="15"/>
    </row>
    <row r="5764" ht="12.75">
      <c r="A5764" s="15"/>
    </row>
    <row r="5765" ht="12.75">
      <c r="A5765" s="15"/>
    </row>
    <row r="5766" ht="12.75">
      <c r="A5766" s="15"/>
    </row>
    <row r="5767" ht="12.75">
      <c r="A5767" s="15"/>
    </row>
    <row r="5768" ht="12.75">
      <c r="A5768" s="15"/>
    </row>
    <row r="5769" ht="12.75">
      <c r="A5769" s="15"/>
    </row>
    <row r="5770" ht="12.75">
      <c r="A5770" s="15"/>
    </row>
    <row r="5771" ht="12.75">
      <c r="A5771" s="15"/>
    </row>
    <row r="5772" ht="12.75">
      <c r="A5772" s="15"/>
    </row>
    <row r="5773" ht="12.75">
      <c r="A5773" s="15"/>
    </row>
    <row r="5774" ht="12.75">
      <c r="A5774" s="15"/>
    </row>
    <row r="5775" ht="12.75">
      <c r="A5775" s="15"/>
    </row>
    <row r="5776" ht="12.75">
      <c r="A5776" s="15"/>
    </row>
    <row r="5777" ht="12.75">
      <c r="A5777" s="15"/>
    </row>
    <row r="5778" ht="12.75">
      <c r="A5778" s="15"/>
    </row>
    <row r="5779" ht="12.75">
      <c r="A5779" s="15"/>
    </row>
    <row r="5780" ht="12.75">
      <c r="A5780" s="15"/>
    </row>
    <row r="5781" ht="12.75">
      <c r="A5781" s="15"/>
    </row>
    <row r="5782" ht="12.75">
      <c r="A5782" s="15"/>
    </row>
    <row r="5783" ht="12.75">
      <c r="A5783" s="15"/>
    </row>
    <row r="5784" ht="12.75">
      <c r="A5784" s="15"/>
    </row>
    <row r="5785" ht="12.75">
      <c r="A5785" s="15"/>
    </row>
    <row r="5786" ht="12.75">
      <c r="A5786" s="15"/>
    </row>
    <row r="5787" ht="12.75">
      <c r="A5787" s="15"/>
    </row>
    <row r="5788" ht="12.75">
      <c r="A5788" s="15"/>
    </row>
    <row r="5789" ht="12.75">
      <c r="A5789" s="15"/>
    </row>
    <row r="5790" ht="12.75">
      <c r="A5790" s="15"/>
    </row>
    <row r="5791" ht="12.75">
      <c r="A5791" s="15"/>
    </row>
    <row r="5792" ht="12.75">
      <c r="A5792" s="15"/>
    </row>
    <row r="5793" ht="12.75">
      <c r="A5793" s="15"/>
    </row>
    <row r="5794" ht="12.75">
      <c r="A5794" s="15"/>
    </row>
    <row r="5795" ht="12.75">
      <c r="A5795" s="15"/>
    </row>
    <row r="5796" ht="12.75">
      <c r="A5796" s="15"/>
    </row>
    <row r="5797" ht="12.75">
      <c r="A5797" s="15"/>
    </row>
    <row r="5798" ht="12.75">
      <c r="A5798" s="15"/>
    </row>
    <row r="5799" ht="12.75">
      <c r="A5799" s="15"/>
    </row>
    <row r="5800" ht="12.75">
      <c r="A5800" s="15"/>
    </row>
    <row r="5801" ht="12.75">
      <c r="A5801" s="15"/>
    </row>
    <row r="5802" ht="12.75">
      <c r="A5802" s="15"/>
    </row>
    <row r="5803" ht="12.75">
      <c r="A5803" s="15"/>
    </row>
    <row r="5804" ht="12.75">
      <c r="A5804" s="15"/>
    </row>
    <row r="5805" ht="12.75">
      <c r="A5805" s="15"/>
    </row>
    <row r="5806" ht="12.75">
      <c r="A5806" s="15"/>
    </row>
    <row r="5807" ht="12.75">
      <c r="A5807" s="15"/>
    </row>
    <row r="5808" ht="12.75">
      <c r="A5808" s="15"/>
    </row>
    <row r="5809" ht="12.75">
      <c r="A5809" s="15"/>
    </row>
    <row r="5810" ht="12.75">
      <c r="A5810" s="15"/>
    </row>
    <row r="5811" ht="12.75">
      <c r="A5811" s="15"/>
    </row>
    <row r="5812" ht="12.75">
      <c r="A5812" s="15"/>
    </row>
    <row r="5813" ht="12.75">
      <c r="A5813" s="15"/>
    </row>
    <row r="5814" ht="12.75">
      <c r="A5814" s="15"/>
    </row>
    <row r="5815" ht="12.75">
      <c r="A5815" s="15"/>
    </row>
    <row r="5816" ht="12.75">
      <c r="A5816" s="15"/>
    </row>
    <row r="5817" ht="12.75">
      <c r="A5817" s="15"/>
    </row>
    <row r="5818" ht="12.75">
      <c r="A5818" s="15"/>
    </row>
    <row r="5819" ht="12.75">
      <c r="A5819" s="15"/>
    </row>
    <row r="5820" ht="12.75">
      <c r="A5820" s="15"/>
    </row>
    <row r="5821" ht="12.75">
      <c r="A5821" s="15"/>
    </row>
    <row r="5822" ht="12.75">
      <c r="A5822" s="15"/>
    </row>
    <row r="5823" ht="12.75">
      <c r="A5823" s="15"/>
    </row>
    <row r="5824" ht="12.75">
      <c r="A5824" s="15"/>
    </row>
    <row r="5825" ht="12.75">
      <c r="A5825" s="15"/>
    </row>
    <row r="5826" ht="12.75">
      <c r="A5826" s="15"/>
    </row>
    <row r="5827" ht="12.75">
      <c r="A5827" s="15"/>
    </row>
    <row r="5828" ht="12.75">
      <c r="A5828" s="15"/>
    </row>
    <row r="5829" ht="12.75">
      <c r="A5829" s="15"/>
    </row>
    <row r="5830" ht="12.75">
      <c r="A5830" s="15"/>
    </row>
    <row r="5831" ht="12.75">
      <c r="A5831" s="15"/>
    </row>
    <row r="5832" ht="12.75">
      <c r="A5832" s="15"/>
    </row>
    <row r="5833" ht="12.75">
      <c r="A5833" s="15"/>
    </row>
    <row r="5834" ht="12.75">
      <c r="A5834" s="15"/>
    </row>
    <row r="5835" ht="12.75">
      <c r="A5835" s="15"/>
    </row>
    <row r="5836" ht="12.75">
      <c r="A5836" s="15"/>
    </row>
    <row r="5837" ht="12.75">
      <c r="A5837" s="15"/>
    </row>
    <row r="5838" ht="12.75">
      <c r="A5838" s="15"/>
    </row>
    <row r="5839" ht="12.75">
      <c r="A5839" s="15"/>
    </row>
    <row r="5840" ht="12.75">
      <c r="A5840" s="15"/>
    </row>
    <row r="5841" ht="12.75">
      <c r="A5841" s="15"/>
    </row>
    <row r="5842" ht="12.75">
      <c r="A5842" s="15"/>
    </row>
    <row r="5843" ht="12.75">
      <c r="A5843" s="15"/>
    </row>
    <row r="5844" ht="12.75">
      <c r="A5844" s="15"/>
    </row>
    <row r="5845" ht="12.75">
      <c r="A5845" s="15"/>
    </row>
    <row r="5846" ht="12.75">
      <c r="A5846" s="15"/>
    </row>
    <row r="5847" ht="12.75">
      <c r="A5847" s="15"/>
    </row>
    <row r="5848" ht="12.75">
      <c r="A5848" s="15"/>
    </row>
    <row r="5849" ht="12.75">
      <c r="A5849" s="15"/>
    </row>
    <row r="5850" ht="12.75">
      <c r="A5850" s="15"/>
    </row>
    <row r="5851" ht="12.75">
      <c r="A5851" s="15"/>
    </row>
    <row r="5852" ht="12.75">
      <c r="A5852" s="15"/>
    </row>
    <row r="5853" ht="12.75">
      <c r="A5853" s="15"/>
    </row>
    <row r="5854" ht="12.75">
      <c r="A5854" s="15"/>
    </row>
    <row r="5855" ht="12.75">
      <c r="A5855" s="15"/>
    </row>
    <row r="5856" ht="12.75">
      <c r="A5856" s="15"/>
    </row>
    <row r="5857" ht="12.75">
      <c r="A5857" s="15"/>
    </row>
    <row r="5858" ht="12.75">
      <c r="A5858" s="15"/>
    </row>
    <row r="5859" ht="12.75">
      <c r="A5859" s="15"/>
    </row>
    <row r="5860" ht="12.75">
      <c r="A5860" s="15"/>
    </row>
    <row r="5861" ht="12.75">
      <c r="A5861" s="15"/>
    </row>
    <row r="5862" ht="12.75">
      <c r="A5862" s="15"/>
    </row>
    <row r="5863" ht="12.75">
      <c r="A5863" s="15"/>
    </row>
    <row r="5864" ht="12.75">
      <c r="A5864" s="15"/>
    </row>
    <row r="5865" ht="12.75">
      <c r="A5865" s="15"/>
    </row>
    <row r="5866" ht="12.75">
      <c r="A5866" s="15"/>
    </row>
    <row r="5867" ht="12.75">
      <c r="A5867" s="15"/>
    </row>
    <row r="5868" ht="12.75">
      <c r="A5868" s="15"/>
    </row>
    <row r="5869" ht="12.75">
      <c r="A5869" s="15"/>
    </row>
    <row r="5870" ht="12.75">
      <c r="A5870" s="15"/>
    </row>
    <row r="5871" ht="12.75">
      <c r="A5871" s="15"/>
    </row>
    <row r="5872" ht="12.75">
      <c r="A5872" s="15"/>
    </row>
    <row r="5873" ht="12.75">
      <c r="A5873" s="15"/>
    </row>
    <row r="5874" ht="12.75">
      <c r="A5874" s="15"/>
    </row>
    <row r="5875" ht="12.75">
      <c r="A5875" s="15"/>
    </row>
    <row r="5876" ht="12.75">
      <c r="A5876" s="15"/>
    </row>
    <row r="5877" ht="12.75">
      <c r="A5877" s="15"/>
    </row>
    <row r="5878" ht="12.75">
      <c r="A5878" s="15"/>
    </row>
    <row r="5879" ht="12.75">
      <c r="A5879" s="15"/>
    </row>
    <row r="5880" ht="12.75">
      <c r="A5880" s="15"/>
    </row>
    <row r="5881" ht="12.75">
      <c r="A5881" s="15"/>
    </row>
    <row r="5882" ht="12.75">
      <c r="A5882" s="15"/>
    </row>
    <row r="5883" ht="12.75">
      <c r="A5883" s="15"/>
    </row>
    <row r="5884" ht="12.75">
      <c r="A5884" s="15"/>
    </row>
    <row r="5885" ht="12.75">
      <c r="A5885" s="15"/>
    </row>
    <row r="5886" ht="12.75">
      <c r="A5886" s="15"/>
    </row>
    <row r="5887" ht="12.75">
      <c r="A5887" s="15"/>
    </row>
    <row r="5888" ht="12.75">
      <c r="A5888" s="15"/>
    </row>
    <row r="5889" ht="12.75">
      <c r="A5889" s="15"/>
    </row>
    <row r="5890" ht="12.75">
      <c r="A5890" s="15"/>
    </row>
    <row r="5891" ht="12.75">
      <c r="A5891" s="15"/>
    </row>
    <row r="5892" ht="12.75">
      <c r="A5892" s="15"/>
    </row>
    <row r="5893" ht="12.75">
      <c r="A5893" s="15"/>
    </row>
    <row r="5894" ht="12.75">
      <c r="A5894" s="15"/>
    </row>
    <row r="5895" ht="12.75">
      <c r="A5895" s="15"/>
    </row>
    <row r="5896" ht="12.75">
      <c r="A5896" s="15"/>
    </row>
    <row r="5897" ht="12.75">
      <c r="A5897" s="15"/>
    </row>
    <row r="5898" ht="12.75">
      <c r="A5898" s="15"/>
    </row>
    <row r="5899" ht="12.75">
      <c r="A5899" s="15"/>
    </row>
    <row r="5900" ht="12.75">
      <c r="A5900" s="15"/>
    </row>
    <row r="5901" ht="12.75">
      <c r="A5901" s="15"/>
    </row>
    <row r="5902" ht="12.75">
      <c r="A5902" s="15"/>
    </row>
    <row r="5903" ht="12.75">
      <c r="A5903" s="15"/>
    </row>
    <row r="5904" ht="12.75">
      <c r="A5904" s="15"/>
    </row>
    <row r="5905" ht="12.75">
      <c r="A5905" s="15"/>
    </row>
    <row r="5906" ht="12.75">
      <c r="A5906" s="15"/>
    </row>
    <row r="5907" ht="12.75">
      <c r="A5907" s="15"/>
    </row>
    <row r="5908" ht="12.75">
      <c r="A5908" s="15"/>
    </row>
    <row r="5909" ht="12.75">
      <c r="A5909" s="15"/>
    </row>
    <row r="5910" ht="12.75">
      <c r="A5910" s="15"/>
    </row>
    <row r="5911" ht="12.75">
      <c r="A5911" s="15"/>
    </row>
    <row r="5912" ht="12.75">
      <c r="A5912" s="15"/>
    </row>
    <row r="5913" ht="12.75">
      <c r="A5913" s="15"/>
    </row>
    <row r="5914" ht="12.75">
      <c r="A5914" s="15"/>
    </row>
    <row r="5915" ht="12.75">
      <c r="A5915" s="15"/>
    </row>
    <row r="5916" ht="12.75">
      <c r="A5916" s="15"/>
    </row>
    <row r="5917" ht="12.75">
      <c r="A5917" s="15"/>
    </row>
    <row r="5918" ht="12.75">
      <c r="A5918" s="15"/>
    </row>
    <row r="5919" ht="12.75">
      <c r="A5919" s="15"/>
    </row>
    <row r="5920" ht="12.75">
      <c r="A5920" s="15"/>
    </row>
    <row r="5921" ht="12.75">
      <c r="A5921" s="15"/>
    </row>
    <row r="5922" ht="12.75">
      <c r="A5922" s="15"/>
    </row>
    <row r="5923" ht="12.75">
      <c r="A5923" s="15"/>
    </row>
    <row r="5924" ht="12.75">
      <c r="A5924" s="15"/>
    </row>
    <row r="5925" ht="12.75">
      <c r="A5925" s="15"/>
    </row>
    <row r="5926" ht="12.75">
      <c r="A5926" s="15"/>
    </row>
    <row r="5927" ht="12.75">
      <c r="A5927" s="15"/>
    </row>
    <row r="5928" ht="12.75">
      <c r="A5928" s="15"/>
    </row>
    <row r="5929" ht="12.75">
      <c r="A5929" s="15"/>
    </row>
    <row r="5930" ht="12.75">
      <c r="A5930" s="15"/>
    </row>
    <row r="5931" ht="12.75">
      <c r="A5931" s="15"/>
    </row>
    <row r="5932" ht="12.75">
      <c r="A5932" s="15"/>
    </row>
    <row r="5933" ht="12.75">
      <c r="A5933" s="15"/>
    </row>
    <row r="5934" ht="12.75">
      <c r="A5934" s="15"/>
    </row>
    <row r="5935" ht="12.75">
      <c r="A5935" s="15"/>
    </row>
    <row r="5936" ht="12.75">
      <c r="A5936" s="15"/>
    </row>
    <row r="5937" ht="12.75">
      <c r="A5937" s="15"/>
    </row>
    <row r="5938" ht="12.75">
      <c r="A5938" s="15"/>
    </row>
    <row r="5939" ht="12.75">
      <c r="A5939" s="15"/>
    </row>
    <row r="5940" ht="12.75">
      <c r="A5940" s="15"/>
    </row>
    <row r="5941" ht="12.75">
      <c r="A5941" s="15"/>
    </row>
    <row r="5942" ht="12.75">
      <c r="A5942" s="15"/>
    </row>
    <row r="5943" ht="12.75">
      <c r="A5943" s="15"/>
    </row>
    <row r="5944" ht="12.75">
      <c r="A5944" s="15"/>
    </row>
    <row r="5945" ht="12.75">
      <c r="A5945" s="15"/>
    </row>
    <row r="5946" ht="12.75">
      <c r="A5946" s="15"/>
    </row>
    <row r="5947" ht="12.75">
      <c r="A5947" s="15"/>
    </row>
    <row r="5948" ht="12.75">
      <c r="A5948" s="15"/>
    </row>
    <row r="5949" ht="12.75">
      <c r="A5949" s="15"/>
    </row>
    <row r="5950" ht="12.75">
      <c r="A5950" s="15"/>
    </row>
    <row r="5951" ht="12.75">
      <c r="A5951" s="15"/>
    </row>
    <row r="5952" ht="12.75">
      <c r="A5952" s="15"/>
    </row>
    <row r="5953" ht="12.75">
      <c r="A5953" s="15"/>
    </row>
    <row r="5954" ht="12.75">
      <c r="A5954" s="15"/>
    </row>
    <row r="5955" ht="12.75">
      <c r="A5955" s="15"/>
    </row>
    <row r="5956" ht="12.75">
      <c r="A5956" s="15"/>
    </row>
    <row r="5957" ht="12.75">
      <c r="A5957" s="15"/>
    </row>
    <row r="5958" ht="12.75">
      <c r="A5958" s="15"/>
    </row>
    <row r="5959" ht="12.75">
      <c r="A5959" s="15"/>
    </row>
    <row r="5960" ht="12.75">
      <c r="A5960" s="15"/>
    </row>
    <row r="5961" ht="12.75">
      <c r="A5961" s="15"/>
    </row>
    <row r="5962" ht="12.75">
      <c r="A5962" s="15"/>
    </row>
    <row r="5963" ht="12.75">
      <c r="A5963" s="15"/>
    </row>
    <row r="5964" ht="12.75">
      <c r="A5964" s="15"/>
    </row>
    <row r="5965" ht="12.75">
      <c r="A5965" s="15"/>
    </row>
    <row r="5966" ht="12.75">
      <c r="A5966" s="15"/>
    </row>
    <row r="5967" ht="12.75">
      <c r="A5967" s="15"/>
    </row>
    <row r="5968" ht="12.75">
      <c r="A5968" s="15"/>
    </row>
    <row r="5969" ht="12.75">
      <c r="A5969" s="15"/>
    </row>
    <row r="5970" ht="12.75">
      <c r="A5970" s="15"/>
    </row>
    <row r="5971" ht="12.75">
      <c r="A5971" s="15"/>
    </row>
    <row r="5972" ht="12.75">
      <c r="A5972" s="15"/>
    </row>
    <row r="5973" ht="12.75">
      <c r="A5973" s="15"/>
    </row>
    <row r="5974" ht="12.75">
      <c r="A5974" s="15"/>
    </row>
    <row r="5975" ht="12.75">
      <c r="A5975" s="15"/>
    </row>
    <row r="5976" ht="12.75">
      <c r="A5976" s="15"/>
    </row>
    <row r="5977" ht="12.75">
      <c r="A5977" s="15"/>
    </row>
    <row r="5978" ht="12.75">
      <c r="A5978" s="15"/>
    </row>
    <row r="5979" ht="12.75">
      <c r="A5979" s="15"/>
    </row>
    <row r="5980" ht="12.75">
      <c r="A5980" s="15"/>
    </row>
    <row r="5981" ht="12.75">
      <c r="A5981" s="15"/>
    </row>
    <row r="5982" ht="12.75">
      <c r="A5982" s="15"/>
    </row>
    <row r="5983" ht="12.75">
      <c r="A5983" s="15"/>
    </row>
    <row r="5984" ht="12.75">
      <c r="A5984" s="15"/>
    </row>
    <row r="5985" ht="12.75">
      <c r="A5985" s="15"/>
    </row>
    <row r="5986" ht="12.75">
      <c r="A5986" s="15"/>
    </row>
    <row r="5987" ht="12.75">
      <c r="A5987" s="15"/>
    </row>
    <row r="5988" ht="12.75">
      <c r="A5988" s="15"/>
    </row>
    <row r="5989" ht="12.75">
      <c r="A5989" s="15"/>
    </row>
    <row r="5990" ht="12.75">
      <c r="A5990" s="15"/>
    </row>
    <row r="5991" ht="12.75">
      <c r="A5991" s="15"/>
    </row>
    <row r="5992" ht="12.75">
      <c r="A5992" s="15"/>
    </row>
    <row r="5993" ht="12.75">
      <c r="A5993" s="15"/>
    </row>
    <row r="5994" ht="12.75">
      <c r="A5994" s="15"/>
    </row>
    <row r="5995" ht="12.75">
      <c r="A5995" s="15"/>
    </row>
    <row r="5996" ht="12.75">
      <c r="A5996" s="15"/>
    </row>
    <row r="5997" ht="12.75">
      <c r="A5997" s="15"/>
    </row>
    <row r="5998" ht="12.75">
      <c r="A5998" s="15"/>
    </row>
    <row r="5999" ht="12.75">
      <c r="A5999" s="15"/>
    </row>
    <row r="6000" ht="12.75">
      <c r="A6000" s="15"/>
    </row>
    <row r="6001" ht="12.75">
      <c r="A6001" s="15"/>
    </row>
    <row r="6002" ht="12.75">
      <c r="A6002" s="15"/>
    </row>
    <row r="6003" ht="12.75">
      <c r="A6003" s="15"/>
    </row>
    <row r="6004" ht="12.75">
      <c r="A6004" s="15"/>
    </row>
    <row r="6005" ht="12.75">
      <c r="A6005" s="15"/>
    </row>
    <row r="6006" ht="12.75">
      <c r="A6006" s="15"/>
    </row>
    <row r="6007" ht="12.75">
      <c r="A6007" s="15"/>
    </row>
    <row r="6008" ht="12.75">
      <c r="A6008" s="15"/>
    </row>
    <row r="6009" ht="12.75">
      <c r="A6009" s="15"/>
    </row>
    <row r="6010" ht="12.75">
      <c r="A6010" s="15"/>
    </row>
    <row r="6011" ht="12.75">
      <c r="A6011" s="15"/>
    </row>
    <row r="6012" ht="12.75">
      <c r="A6012" s="15"/>
    </row>
    <row r="6013" ht="12.75">
      <c r="A6013" s="15"/>
    </row>
    <row r="6014" ht="12.75">
      <c r="A6014" s="15"/>
    </row>
    <row r="6015" ht="12.75">
      <c r="A6015" s="15"/>
    </row>
    <row r="6016" ht="12.75">
      <c r="A6016" s="15"/>
    </row>
    <row r="6017" ht="12.75">
      <c r="A6017" s="15"/>
    </row>
    <row r="6018" ht="12.75">
      <c r="A6018" s="15"/>
    </row>
    <row r="6019" ht="12.75">
      <c r="A6019" s="15"/>
    </row>
    <row r="6020" ht="12.75">
      <c r="A6020" s="15"/>
    </row>
    <row r="6021" ht="12.75">
      <c r="A6021" s="15"/>
    </row>
    <row r="6022" ht="12.75">
      <c r="A6022" s="15"/>
    </row>
    <row r="6023" ht="12.75">
      <c r="A6023" s="15"/>
    </row>
    <row r="6024" ht="12.75">
      <c r="A6024" s="15"/>
    </row>
    <row r="6025" ht="12.75">
      <c r="A6025" s="15"/>
    </row>
    <row r="6026" ht="12.75">
      <c r="A6026" s="15"/>
    </row>
    <row r="6027" ht="12.75">
      <c r="A6027" s="15"/>
    </row>
    <row r="6028" ht="12.75">
      <c r="A6028" s="15"/>
    </row>
    <row r="6029" ht="12.75">
      <c r="A6029" s="15"/>
    </row>
    <row r="6030" ht="12.75">
      <c r="A6030" s="15"/>
    </row>
    <row r="6031" ht="12.75">
      <c r="A6031" s="15"/>
    </row>
    <row r="6032" ht="12.75">
      <c r="A6032" s="15"/>
    </row>
    <row r="6033" ht="12.75">
      <c r="A6033" s="15"/>
    </row>
    <row r="6034" ht="12.75">
      <c r="A6034" s="15"/>
    </row>
    <row r="6035" ht="12.75">
      <c r="A6035" s="15"/>
    </row>
    <row r="6036" ht="12.75">
      <c r="A6036" s="15"/>
    </row>
    <row r="6037" ht="12.75">
      <c r="A6037" s="15"/>
    </row>
    <row r="6038" ht="12.75">
      <c r="A6038" s="15"/>
    </row>
    <row r="6039" ht="12.75">
      <c r="A6039" s="15"/>
    </row>
    <row r="6040" ht="12.75">
      <c r="A6040" s="15"/>
    </row>
    <row r="6041" ht="12.75">
      <c r="A6041" s="15"/>
    </row>
    <row r="6042" ht="12.75">
      <c r="A6042" s="15"/>
    </row>
    <row r="6043" ht="12.75">
      <c r="A6043" s="15"/>
    </row>
    <row r="6044" ht="12.75">
      <c r="A6044" s="15"/>
    </row>
    <row r="6045" ht="12.75">
      <c r="A6045" s="15"/>
    </row>
    <row r="6046" ht="12.75">
      <c r="A6046" s="15"/>
    </row>
    <row r="6047" ht="12.75">
      <c r="A6047" s="15"/>
    </row>
    <row r="6048" ht="12.75">
      <c r="A6048" s="15"/>
    </row>
    <row r="6049" ht="12.75">
      <c r="A6049" s="15"/>
    </row>
    <row r="6050" ht="12.75">
      <c r="A6050" s="15"/>
    </row>
    <row r="6051" ht="12.75">
      <c r="A6051" s="15"/>
    </row>
    <row r="6052" ht="12.75">
      <c r="A6052" s="15"/>
    </row>
    <row r="6053" ht="12.75">
      <c r="A6053" s="15"/>
    </row>
    <row r="6054" ht="12.75">
      <c r="A6054" s="15"/>
    </row>
    <row r="6055" ht="12.75">
      <c r="A6055" s="15"/>
    </row>
    <row r="6056" ht="12.75">
      <c r="A6056" s="15"/>
    </row>
    <row r="6057" ht="12.75">
      <c r="A6057" s="15"/>
    </row>
    <row r="6058" ht="12.75">
      <c r="A6058" s="15"/>
    </row>
    <row r="6059" ht="12.75">
      <c r="A6059" s="15"/>
    </row>
    <row r="6060" ht="12.75">
      <c r="A6060" s="15"/>
    </row>
    <row r="6061" ht="12.75">
      <c r="A6061" s="15"/>
    </row>
    <row r="6062" ht="12.75">
      <c r="A6062" s="15"/>
    </row>
    <row r="6063" ht="12.75">
      <c r="A6063" s="15"/>
    </row>
    <row r="6064" ht="12.75">
      <c r="A6064" s="15"/>
    </row>
    <row r="6065" ht="12.75">
      <c r="A6065" s="15"/>
    </row>
    <row r="6066" ht="12.75">
      <c r="A6066" s="15"/>
    </row>
    <row r="6067" ht="12.75">
      <c r="A6067" s="15"/>
    </row>
    <row r="6068" ht="12.75">
      <c r="A6068" s="15"/>
    </row>
    <row r="6069" ht="12.75">
      <c r="A6069" s="15"/>
    </row>
    <row r="6070" ht="12.75">
      <c r="A6070" s="15"/>
    </row>
    <row r="6071" ht="12.75">
      <c r="A6071" s="15"/>
    </row>
    <row r="6072" ht="12.75">
      <c r="A6072" s="15"/>
    </row>
    <row r="6073" ht="12.75">
      <c r="A6073" s="15"/>
    </row>
    <row r="6074" ht="12.75">
      <c r="A6074" s="15"/>
    </row>
    <row r="6075" ht="12.75">
      <c r="A6075" s="15"/>
    </row>
    <row r="6076" ht="12.75">
      <c r="A6076" s="15"/>
    </row>
    <row r="6077" ht="12.75">
      <c r="A6077" s="15"/>
    </row>
    <row r="6078" ht="12.75">
      <c r="A6078" s="15"/>
    </row>
    <row r="6079" ht="12.75">
      <c r="A6079" s="15"/>
    </row>
    <row r="6080" ht="12.75">
      <c r="A6080" s="15"/>
    </row>
    <row r="6081" ht="12.75">
      <c r="A6081" s="15"/>
    </row>
    <row r="6082" ht="12.75">
      <c r="A6082" s="15"/>
    </row>
    <row r="6083" ht="12.75">
      <c r="A6083" s="15"/>
    </row>
    <row r="6084" ht="12.75">
      <c r="A6084" s="15"/>
    </row>
    <row r="6085" ht="12.75">
      <c r="A6085" s="15"/>
    </row>
    <row r="6086" ht="12.75">
      <c r="A6086" s="15"/>
    </row>
    <row r="6087" ht="12.75">
      <c r="A6087" s="15"/>
    </row>
    <row r="6088" ht="12.75">
      <c r="A6088" s="15"/>
    </row>
    <row r="6089" ht="12.75">
      <c r="A6089" s="15"/>
    </row>
    <row r="6090" ht="12.75">
      <c r="A6090" s="15"/>
    </row>
    <row r="6091" ht="12.75">
      <c r="A6091" s="15"/>
    </row>
    <row r="6092" ht="12.75">
      <c r="A6092" s="15"/>
    </row>
    <row r="6093" ht="12.75">
      <c r="A6093" s="15"/>
    </row>
    <row r="6094" ht="12.75">
      <c r="A6094" s="15"/>
    </row>
    <row r="6095" ht="12.75">
      <c r="A6095" s="15"/>
    </row>
    <row r="6096" ht="12.75">
      <c r="A6096" s="15"/>
    </row>
    <row r="6097" ht="12.75">
      <c r="A6097" s="15"/>
    </row>
    <row r="6098" ht="12.75">
      <c r="A6098" s="15"/>
    </row>
    <row r="6099" ht="12.75">
      <c r="A6099" s="15"/>
    </row>
    <row r="6100" ht="12.75">
      <c r="A6100" s="15"/>
    </row>
    <row r="6101" ht="12.75">
      <c r="A6101" s="15"/>
    </row>
    <row r="6102" ht="12.75">
      <c r="A6102" s="15"/>
    </row>
    <row r="6103" ht="12.75">
      <c r="A6103" s="15"/>
    </row>
    <row r="6104" ht="12.75">
      <c r="A6104" s="15"/>
    </row>
    <row r="6105" ht="12.75">
      <c r="A6105" s="15"/>
    </row>
    <row r="6106" ht="12.75">
      <c r="A6106" s="15"/>
    </row>
    <row r="6107" ht="12.75">
      <c r="A6107" s="15"/>
    </row>
    <row r="6108" ht="12.75">
      <c r="A6108" s="15"/>
    </row>
    <row r="6109" ht="12.75">
      <c r="A6109" s="15"/>
    </row>
    <row r="6110" ht="12.75">
      <c r="A6110" s="15"/>
    </row>
    <row r="6111" ht="12.75">
      <c r="A6111" s="15"/>
    </row>
    <row r="6112" ht="12.75">
      <c r="A6112" s="15"/>
    </row>
    <row r="6113" ht="12.75">
      <c r="A6113" s="15"/>
    </row>
    <row r="6114" ht="12.75">
      <c r="A6114" s="15"/>
    </row>
    <row r="6115" ht="12.75">
      <c r="A6115" s="15"/>
    </row>
    <row r="6116" ht="12.75">
      <c r="A6116" s="15"/>
    </row>
    <row r="6117" ht="12.75">
      <c r="A6117" s="15"/>
    </row>
    <row r="6118" ht="12.75">
      <c r="A6118" s="15"/>
    </row>
    <row r="6119" ht="12.75">
      <c r="A6119" s="15"/>
    </row>
    <row r="6120" ht="12.75">
      <c r="A6120" s="15"/>
    </row>
    <row r="6121" ht="12.75">
      <c r="A6121" s="15"/>
    </row>
    <row r="6122" ht="12.75">
      <c r="A6122" s="15"/>
    </row>
    <row r="6123" ht="12.75">
      <c r="A6123" s="15"/>
    </row>
    <row r="6124" ht="12.75">
      <c r="A6124" s="15"/>
    </row>
    <row r="6125" ht="12.75">
      <c r="A6125" s="15"/>
    </row>
    <row r="6126" ht="12.75">
      <c r="A6126" s="15"/>
    </row>
    <row r="6127" ht="12.75">
      <c r="A6127" s="15"/>
    </row>
    <row r="6128" ht="12.75">
      <c r="A6128" s="15"/>
    </row>
    <row r="6129" ht="12.75">
      <c r="A6129" s="15"/>
    </row>
    <row r="6130" ht="12.75">
      <c r="A6130" s="15"/>
    </row>
    <row r="6131" ht="12.75">
      <c r="A6131" s="15"/>
    </row>
    <row r="6132" ht="12.75">
      <c r="A6132" s="15"/>
    </row>
    <row r="6133" ht="12.75">
      <c r="A6133" s="15"/>
    </row>
    <row r="6134" ht="12.75">
      <c r="A6134" s="15"/>
    </row>
    <row r="6135" ht="12.75">
      <c r="A6135" s="15"/>
    </row>
    <row r="6136" ht="12.75">
      <c r="A6136" s="15"/>
    </row>
    <row r="6137" ht="12.75">
      <c r="A6137" s="15"/>
    </row>
    <row r="6138" ht="12.75">
      <c r="A6138" s="15"/>
    </row>
    <row r="6139" ht="12.75">
      <c r="A6139" s="15"/>
    </row>
    <row r="6140" ht="12.75">
      <c r="A6140" s="15"/>
    </row>
    <row r="6141" ht="12.75">
      <c r="A6141" s="15"/>
    </row>
    <row r="6142" ht="12.75">
      <c r="A6142" s="15"/>
    </row>
    <row r="6143" ht="12.75">
      <c r="A6143" s="15"/>
    </row>
    <row r="6144" ht="12.75">
      <c r="A6144" s="15"/>
    </row>
    <row r="6145" ht="12.75">
      <c r="A6145" s="15"/>
    </row>
    <row r="6146" ht="12.75">
      <c r="A6146" s="15"/>
    </row>
    <row r="6147" ht="12.75">
      <c r="A6147" s="15"/>
    </row>
    <row r="6148" ht="12.75">
      <c r="A6148" s="15"/>
    </row>
    <row r="6149" ht="12.75">
      <c r="A6149" s="15"/>
    </row>
    <row r="6150" ht="12.75">
      <c r="A6150" s="15"/>
    </row>
    <row r="6151" ht="12.75">
      <c r="A6151" s="15"/>
    </row>
    <row r="6152" ht="12.75">
      <c r="A6152" s="15"/>
    </row>
    <row r="6153" ht="12.75">
      <c r="A6153" s="15"/>
    </row>
    <row r="6154" ht="12.75">
      <c r="A6154" s="15"/>
    </row>
    <row r="6155" ht="12.75">
      <c r="A6155" s="15"/>
    </row>
    <row r="6156" ht="12.75">
      <c r="A6156" s="15"/>
    </row>
    <row r="6157" ht="12.75">
      <c r="A6157" s="15"/>
    </row>
    <row r="6158" ht="12.75">
      <c r="A6158" s="15"/>
    </row>
    <row r="6159" ht="12.75">
      <c r="A6159" s="15"/>
    </row>
    <row r="6160" ht="12.75">
      <c r="A6160" s="15"/>
    </row>
    <row r="6161" ht="12.75">
      <c r="A6161" s="15"/>
    </row>
    <row r="6162" ht="12.75">
      <c r="A6162" s="15"/>
    </row>
    <row r="6163" ht="12.75">
      <c r="A6163" s="15"/>
    </row>
    <row r="6164" ht="12.75">
      <c r="A6164" s="15"/>
    </row>
    <row r="6165" ht="12.75">
      <c r="A6165" s="15"/>
    </row>
    <row r="6166" ht="12.75">
      <c r="A6166" s="15"/>
    </row>
    <row r="6167" ht="12.75">
      <c r="A6167" s="15"/>
    </row>
    <row r="6168" ht="12.75">
      <c r="A6168" s="15"/>
    </row>
    <row r="6169" ht="12.75">
      <c r="A6169" s="15"/>
    </row>
    <row r="6170" ht="12.75">
      <c r="A6170" s="15"/>
    </row>
    <row r="6171" ht="12.75">
      <c r="A6171" s="15"/>
    </row>
    <row r="6172" ht="12.75">
      <c r="A6172" s="15"/>
    </row>
    <row r="6173" ht="12.75">
      <c r="A6173" s="15"/>
    </row>
    <row r="6174" ht="12.75">
      <c r="A6174" s="15"/>
    </row>
    <row r="6175" ht="12.75">
      <c r="A6175" s="15"/>
    </row>
    <row r="6176" ht="12.75">
      <c r="A6176" s="15"/>
    </row>
    <row r="6177" ht="12.75">
      <c r="A6177" s="15"/>
    </row>
    <row r="6178" ht="12.75">
      <c r="A6178" s="15"/>
    </row>
    <row r="6179" ht="12.75">
      <c r="A6179" s="15"/>
    </row>
    <row r="6180" ht="12.75">
      <c r="A6180" s="15"/>
    </row>
    <row r="6181" ht="12.75">
      <c r="A6181" s="15"/>
    </row>
    <row r="6182" ht="12.75">
      <c r="A6182" s="15"/>
    </row>
    <row r="6183" ht="12.75">
      <c r="A6183" s="15"/>
    </row>
    <row r="6184" ht="12.75">
      <c r="A6184" s="15"/>
    </row>
    <row r="6185" ht="12.75">
      <c r="A6185" s="15"/>
    </row>
    <row r="6186" ht="12.75">
      <c r="A6186" s="15"/>
    </row>
    <row r="6187" ht="12.75">
      <c r="A6187" s="15"/>
    </row>
    <row r="6188" ht="12.75">
      <c r="A6188" s="15"/>
    </row>
    <row r="6189" ht="12.75">
      <c r="A6189" s="15"/>
    </row>
    <row r="6190" ht="12.75">
      <c r="A6190" s="15"/>
    </row>
    <row r="6191" ht="12.75">
      <c r="A6191" s="15"/>
    </row>
    <row r="6192" ht="12.75">
      <c r="A6192" s="15"/>
    </row>
    <row r="6193" ht="12.75">
      <c r="A6193" s="15"/>
    </row>
    <row r="6194" ht="12.75">
      <c r="A6194" s="15"/>
    </row>
    <row r="6195" ht="12.75">
      <c r="A6195" s="15"/>
    </row>
    <row r="6196" ht="12.75">
      <c r="A6196" s="15"/>
    </row>
    <row r="6197" ht="12.75">
      <c r="A6197" s="15"/>
    </row>
    <row r="6198" ht="12.75">
      <c r="A6198" s="15"/>
    </row>
    <row r="6199" ht="12.75">
      <c r="A6199" s="15"/>
    </row>
    <row r="6200" ht="12.75">
      <c r="A6200" s="15"/>
    </row>
    <row r="6201" ht="12.75">
      <c r="A6201" s="15"/>
    </row>
    <row r="6202" ht="12.75">
      <c r="A6202" s="15"/>
    </row>
    <row r="6203" ht="12.75">
      <c r="A6203" s="15"/>
    </row>
    <row r="6204" ht="12.75">
      <c r="A6204" s="15"/>
    </row>
    <row r="6205" ht="12.75">
      <c r="A6205" s="15"/>
    </row>
    <row r="6206" ht="12.75">
      <c r="A6206" s="15"/>
    </row>
    <row r="6207" ht="12.75">
      <c r="A6207" s="15"/>
    </row>
    <row r="6208" ht="12.75">
      <c r="A6208" s="15"/>
    </row>
    <row r="6209" ht="12.75">
      <c r="A6209" s="15"/>
    </row>
    <row r="6210" ht="12.75">
      <c r="A6210" s="15"/>
    </row>
    <row r="6211" ht="12.75">
      <c r="A6211" s="15"/>
    </row>
    <row r="6212" ht="12.75">
      <c r="A6212" s="15"/>
    </row>
    <row r="6213" ht="12.75">
      <c r="A6213" s="15"/>
    </row>
    <row r="6214" ht="12.75">
      <c r="A6214" s="15"/>
    </row>
    <row r="6215" ht="12.75">
      <c r="A6215" s="15"/>
    </row>
    <row r="6216" ht="12.75">
      <c r="A6216" s="15"/>
    </row>
    <row r="6217" ht="12.75">
      <c r="A6217" s="15"/>
    </row>
    <row r="6218" ht="12.75">
      <c r="A6218" s="15"/>
    </row>
    <row r="6219" ht="12.75">
      <c r="A6219" s="15"/>
    </row>
    <row r="6220" ht="12.75">
      <c r="A6220" s="15"/>
    </row>
    <row r="6221" ht="12.75">
      <c r="A6221" s="15"/>
    </row>
    <row r="6222" ht="12.75">
      <c r="A6222" s="15"/>
    </row>
    <row r="6223" ht="12.75">
      <c r="A6223" s="15"/>
    </row>
    <row r="6224" ht="12.75">
      <c r="A6224" s="15"/>
    </row>
    <row r="6225" ht="12.75">
      <c r="A6225" s="15"/>
    </row>
    <row r="6226" ht="12.75">
      <c r="A6226" s="15"/>
    </row>
    <row r="6227" ht="12.75">
      <c r="A6227" s="15"/>
    </row>
    <row r="6228" ht="12.75">
      <c r="A6228" s="15"/>
    </row>
    <row r="6229" ht="12.75">
      <c r="A6229" s="15"/>
    </row>
    <row r="6230" ht="12.75">
      <c r="A6230" s="15"/>
    </row>
    <row r="6231" ht="12.75">
      <c r="A6231" s="15"/>
    </row>
    <row r="6232" ht="12.75">
      <c r="A6232" s="15"/>
    </row>
    <row r="6233" ht="12.75">
      <c r="A6233" s="15"/>
    </row>
    <row r="6234" ht="12.75">
      <c r="A6234" s="15"/>
    </row>
    <row r="6235" ht="12.75">
      <c r="A6235" s="15"/>
    </row>
    <row r="6236" ht="12.75">
      <c r="A6236" s="15"/>
    </row>
    <row r="6237" ht="12.75">
      <c r="A6237" s="15"/>
    </row>
    <row r="6238" ht="12.75">
      <c r="A6238" s="15"/>
    </row>
    <row r="6239" ht="12.75">
      <c r="A6239" s="15"/>
    </row>
    <row r="6240" ht="12.75">
      <c r="A6240" s="15"/>
    </row>
    <row r="6241" ht="12.75">
      <c r="A6241" s="15"/>
    </row>
    <row r="6242" ht="12.75">
      <c r="A6242" s="15"/>
    </row>
    <row r="6243" ht="12.75">
      <c r="A6243" s="15"/>
    </row>
    <row r="6244" ht="12.75">
      <c r="A6244" s="15"/>
    </row>
    <row r="6245" ht="12.75">
      <c r="A6245" s="15"/>
    </row>
    <row r="6246" ht="12.75">
      <c r="A6246" s="15"/>
    </row>
    <row r="6247" ht="12.75">
      <c r="A6247" s="15"/>
    </row>
    <row r="6248" ht="12.75">
      <c r="A6248" s="15"/>
    </row>
    <row r="6249" ht="12.75">
      <c r="A6249" s="15"/>
    </row>
    <row r="6250" ht="12.75">
      <c r="A6250" s="15"/>
    </row>
    <row r="6251" ht="12.75">
      <c r="A6251" s="15"/>
    </row>
    <row r="6252" ht="12.75">
      <c r="A6252" s="15"/>
    </row>
    <row r="6253" ht="12.75">
      <c r="A6253" s="15"/>
    </row>
    <row r="6254" ht="12.75">
      <c r="A6254" s="15"/>
    </row>
    <row r="6255" ht="12.75">
      <c r="A6255" s="15"/>
    </row>
    <row r="6256" ht="12.75">
      <c r="A6256" s="15"/>
    </row>
    <row r="6257" ht="12.75">
      <c r="A6257" s="15"/>
    </row>
    <row r="6258" ht="12.75">
      <c r="A6258" s="15"/>
    </row>
    <row r="6259" ht="12.75">
      <c r="A6259" s="15"/>
    </row>
    <row r="6260" ht="12.75">
      <c r="A6260" s="15"/>
    </row>
    <row r="6261" ht="12.75">
      <c r="A6261" s="15"/>
    </row>
    <row r="6262" ht="12.75">
      <c r="A6262" s="15"/>
    </row>
    <row r="6263" ht="12.75">
      <c r="A6263" s="15"/>
    </row>
    <row r="6264" ht="12.75">
      <c r="A6264" s="15"/>
    </row>
    <row r="6265" ht="12.75">
      <c r="A6265" s="15"/>
    </row>
    <row r="6266" ht="12.75">
      <c r="A6266" s="15"/>
    </row>
    <row r="6267" ht="12.75">
      <c r="A6267" s="15"/>
    </row>
    <row r="6268" ht="12.75">
      <c r="A6268" s="15"/>
    </row>
    <row r="6269" ht="12.75">
      <c r="A6269" s="15"/>
    </row>
    <row r="6270" ht="12.75">
      <c r="A6270" s="15"/>
    </row>
    <row r="6271" ht="12.75">
      <c r="A6271" s="15"/>
    </row>
    <row r="6272" ht="12.75">
      <c r="A6272" s="15"/>
    </row>
    <row r="6273" ht="12.75">
      <c r="A6273" s="15"/>
    </row>
    <row r="6274" ht="12.75">
      <c r="A6274" s="15"/>
    </row>
    <row r="6275" ht="12.75">
      <c r="A6275" s="15"/>
    </row>
    <row r="6276" ht="12.75">
      <c r="A6276" s="15"/>
    </row>
    <row r="6277" ht="12.75">
      <c r="A6277" s="15"/>
    </row>
    <row r="6278" ht="12.75">
      <c r="A6278" s="15"/>
    </row>
    <row r="6279" ht="12.75">
      <c r="A6279" s="15"/>
    </row>
    <row r="6280" ht="12.75">
      <c r="A6280" s="15"/>
    </row>
    <row r="6281" ht="12.75">
      <c r="A6281" s="15"/>
    </row>
    <row r="6282" ht="12.75">
      <c r="A6282" s="15"/>
    </row>
    <row r="6283" ht="12.75">
      <c r="A6283" s="15"/>
    </row>
    <row r="6284" ht="12.75">
      <c r="A6284" s="15"/>
    </row>
    <row r="6285" ht="12.75">
      <c r="A6285" s="15"/>
    </row>
    <row r="6286" ht="12.75">
      <c r="A6286" s="15"/>
    </row>
    <row r="6287" ht="12.75">
      <c r="A6287" s="15"/>
    </row>
    <row r="6288" ht="12.75">
      <c r="A6288" s="15"/>
    </row>
    <row r="6289" ht="12.75">
      <c r="A6289" s="15"/>
    </row>
    <row r="6290" ht="12.75">
      <c r="A6290" s="15"/>
    </row>
    <row r="6291" ht="12.75">
      <c r="A6291" s="15"/>
    </row>
    <row r="6292" ht="12.75">
      <c r="A6292" s="15"/>
    </row>
    <row r="6293" ht="12.75">
      <c r="A6293" s="15"/>
    </row>
    <row r="6294" ht="12.75">
      <c r="A6294" s="15"/>
    </row>
    <row r="6295" ht="12.75">
      <c r="A6295" s="15"/>
    </row>
    <row r="6296" ht="12.75">
      <c r="A6296" s="15"/>
    </row>
    <row r="6297" ht="12.75">
      <c r="A6297" s="15"/>
    </row>
    <row r="6298" ht="12.75">
      <c r="A6298" s="15"/>
    </row>
    <row r="6299" ht="12.75">
      <c r="A6299" s="15"/>
    </row>
    <row r="6300" ht="12.75">
      <c r="A6300" s="15"/>
    </row>
    <row r="6301" ht="12.75">
      <c r="A6301" s="15"/>
    </row>
    <row r="6302" ht="12.75">
      <c r="A6302" s="15"/>
    </row>
    <row r="6303" ht="12.75">
      <c r="A6303" s="15"/>
    </row>
    <row r="6304" ht="12.75">
      <c r="A6304" s="15"/>
    </row>
    <row r="6305" ht="12.75">
      <c r="A6305" s="15"/>
    </row>
    <row r="6306" ht="12.75">
      <c r="A6306" s="15"/>
    </row>
    <row r="6307" ht="12.75">
      <c r="A6307" s="15"/>
    </row>
    <row r="6308" ht="12.75">
      <c r="A6308" s="15"/>
    </row>
    <row r="6309" ht="12.75">
      <c r="A6309" s="15"/>
    </row>
    <row r="6310" ht="12.75">
      <c r="A6310" s="15"/>
    </row>
    <row r="6311" ht="12.75">
      <c r="A6311" s="15"/>
    </row>
    <row r="6312" ht="12.75">
      <c r="A6312" s="15"/>
    </row>
    <row r="6313" ht="12.75">
      <c r="A6313" s="15"/>
    </row>
    <row r="6314" ht="12.75">
      <c r="A6314" s="15"/>
    </row>
    <row r="6315" ht="12.75">
      <c r="A6315" s="15"/>
    </row>
    <row r="6316" ht="12.75">
      <c r="A6316" s="15"/>
    </row>
    <row r="6317" ht="12.75">
      <c r="A6317" s="15"/>
    </row>
    <row r="6318" ht="12.75">
      <c r="A6318" s="15"/>
    </row>
    <row r="6319" ht="12.75">
      <c r="A6319" s="15"/>
    </row>
    <row r="6320" ht="12.75">
      <c r="A6320" s="15"/>
    </row>
    <row r="6321" ht="12.75">
      <c r="A6321" s="15"/>
    </row>
    <row r="6322" ht="12.75">
      <c r="A6322" s="15"/>
    </row>
    <row r="6323" ht="12.75">
      <c r="A6323" s="15"/>
    </row>
    <row r="6324" ht="12.75">
      <c r="A6324" s="15"/>
    </row>
    <row r="6325" ht="12.75">
      <c r="A6325" s="15"/>
    </row>
    <row r="6326" ht="12.75">
      <c r="A6326" s="15"/>
    </row>
    <row r="6327" ht="12.75">
      <c r="A6327" s="15"/>
    </row>
    <row r="6328" ht="12.75">
      <c r="A6328" s="15"/>
    </row>
    <row r="6329" ht="12.75">
      <c r="A6329" s="15"/>
    </row>
    <row r="6330" ht="12.75">
      <c r="A6330" s="15"/>
    </row>
    <row r="6331" ht="12.75">
      <c r="A6331" s="15"/>
    </row>
    <row r="6332" ht="12.75">
      <c r="A6332" s="15"/>
    </row>
    <row r="6333" ht="12.75">
      <c r="A6333" s="15"/>
    </row>
    <row r="6334" ht="12.75">
      <c r="A6334" s="15"/>
    </row>
    <row r="6335" ht="12.75">
      <c r="A6335" s="15"/>
    </row>
    <row r="6336" ht="12.75">
      <c r="A6336" s="15"/>
    </row>
    <row r="6337" ht="12.75">
      <c r="A6337" s="15"/>
    </row>
    <row r="6338" ht="12.75">
      <c r="A6338" s="15"/>
    </row>
    <row r="6339" ht="12.75">
      <c r="A6339" s="15"/>
    </row>
    <row r="6340" ht="12.75">
      <c r="A6340" s="15"/>
    </row>
    <row r="6341" ht="12.75">
      <c r="A6341" s="15"/>
    </row>
    <row r="6342" ht="12.75">
      <c r="A6342" s="15"/>
    </row>
    <row r="6343" ht="12.75">
      <c r="A6343" s="15"/>
    </row>
    <row r="6344" ht="12.75">
      <c r="A6344" s="15"/>
    </row>
    <row r="6345" ht="12.75">
      <c r="A6345" s="15"/>
    </row>
    <row r="6346" ht="12.75">
      <c r="A6346" s="15"/>
    </row>
    <row r="6347" ht="12.75">
      <c r="A6347" s="15"/>
    </row>
    <row r="6348" ht="12.75">
      <c r="A6348" s="15"/>
    </row>
    <row r="6349" ht="12.75">
      <c r="A6349" s="15"/>
    </row>
    <row r="6350" ht="12.75">
      <c r="A6350" s="15"/>
    </row>
    <row r="6351" ht="12.75">
      <c r="A6351" s="15"/>
    </row>
    <row r="6352" ht="12.75">
      <c r="A6352" s="15"/>
    </row>
    <row r="6353" ht="12.75">
      <c r="A6353" s="15"/>
    </row>
    <row r="6354" ht="12.75">
      <c r="A6354" s="15"/>
    </row>
    <row r="6355" ht="12.75">
      <c r="A6355" s="15"/>
    </row>
    <row r="6356" ht="12.75">
      <c r="A6356" s="15"/>
    </row>
    <row r="6357" ht="12.75">
      <c r="A6357" s="15"/>
    </row>
    <row r="6358" ht="12.75">
      <c r="A6358" s="15"/>
    </row>
    <row r="6359" ht="12.75">
      <c r="A6359" s="15"/>
    </row>
    <row r="6360" ht="12.75">
      <c r="A6360" s="15"/>
    </row>
    <row r="6361" ht="12.75">
      <c r="A6361" s="15"/>
    </row>
    <row r="6362" ht="12.75">
      <c r="A6362" s="15"/>
    </row>
    <row r="6363" ht="12.75">
      <c r="A6363" s="15"/>
    </row>
    <row r="6364" ht="12.75">
      <c r="A6364" s="15"/>
    </row>
    <row r="6365" ht="12.75">
      <c r="A6365" s="15"/>
    </row>
    <row r="6366" ht="12.75">
      <c r="A6366" s="15"/>
    </row>
    <row r="6367" ht="12.75">
      <c r="A6367" s="15"/>
    </row>
    <row r="6368" ht="12.75">
      <c r="A6368" s="15"/>
    </row>
    <row r="6369" ht="12.75">
      <c r="A6369" s="15"/>
    </row>
    <row r="6370" ht="12.75">
      <c r="A6370" s="15"/>
    </row>
    <row r="6371" ht="12.75">
      <c r="A6371" s="15"/>
    </row>
    <row r="6372" ht="12.75">
      <c r="A6372" s="15"/>
    </row>
    <row r="6373" ht="12.75">
      <c r="A6373" s="15"/>
    </row>
    <row r="6374" ht="12.75">
      <c r="A6374" s="15"/>
    </row>
    <row r="6375" ht="12.75">
      <c r="A6375" s="15"/>
    </row>
    <row r="6376" ht="12.75">
      <c r="A6376" s="15"/>
    </row>
    <row r="6377" ht="12.75">
      <c r="A6377" s="15"/>
    </row>
    <row r="6378" ht="12.75">
      <c r="A6378" s="15"/>
    </row>
    <row r="6379" ht="12.75">
      <c r="A6379" s="15"/>
    </row>
    <row r="6380" ht="12.75">
      <c r="A6380" s="15"/>
    </row>
    <row r="6381" ht="12.75">
      <c r="A6381" s="15"/>
    </row>
    <row r="6382" ht="12.75">
      <c r="A6382" s="15"/>
    </row>
    <row r="6383" ht="12.75">
      <c r="A6383" s="15"/>
    </row>
    <row r="6384" ht="12.75">
      <c r="A6384" s="15"/>
    </row>
    <row r="6385" ht="12.75">
      <c r="A6385" s="15"/>
    </row>
    <row r="6386" ht="12.75">
      <c r="A6386" s="15"/>
    </row>
    <row r="6387" ht="12.75">
      <c r="A6387" s="15"/>
    </row>
    <row r="6388" ht="12.75">
      <c r="A6388" s="15"/>
    </row>
    <row r="6389" ht="12.75">
      <c r="A6389" s="15"/>
    </row>
    <row r="6390" ht="12.75">
      <c r="A6390" s="15"/>
    </row>
    <row r="6391" ht="12.75">
      <c r="A6391" s="15"/>
    </row>
    <row r="6392" ht="12.75">
      <c r="A6392" s="15"/>
    </row>
    <row r="6393" ht="12.75">
      <c r="A6393" s="15"/>
    </row>
    <row r="6394" ht="12.75">
      <c r="A6394" s="15"/>
    </row>
    <row r="6395" ht="12.75">
      <c r="A6395" s="15"/>
    </row>
    <row r="6396" ht="12.75">
      <c r="A6396" s="15"/>
    </row>
    <row r="6397" ht="12.75">
      <c r="A6397" s="15"/>
    </row>
    <row r="6398" ht="12.75">
      <c r="A6398" s="15"/>
    </row>
    <row r="6399" ht="12.75">
      <c r="A6399" s="15"/>
    </row>
    <row r="6400" ht="12.75">
      <c r="A6400" s="15"/>
    </row>
    <row r="6401" ht="12.75">
      <c r="A6401" s="15"/>
    </row>
    <row r="6402" ht="12.75">
      <c r="A6402" s="15"/>
    </row>
    <row r="6403" ht="12.75">
      <c r="A6403" s="15"/>
    </row>
    <row r="6404" ht="12.75">
      <c r="A6404" s="15"/>
    </row>
    <row r="6405" ht="12.75">
      <c r="A6405" s="15"/>
    </row>
    <row r="6406" ht="12.75">
      <c r="A6406" s="15"/>
    </row>
    <row r="6407" ht="12.75">
      <c r="A6407" s="15"/>
    </row>
    <row r="6408" ht="12.75">
      <c r="A6408" s="15"/>
    </row>
    <row r="6409" ht="12.75">
      <c r="A6409" s="15"/>
    </row>
    <row r="6410" ht="12.75">
      <c r="A6410" s="15"/>
    </row>
    <row r="6411" ht="12.75">
      <c r="A6411" s="15"/>
    </row>
    <row r="6412" ht="12.75">
      <c r="A6412" s="15"/>
    </row>
    <row r="6413" ht="12.75">
      <c r="A6413" s="15"/>
    </row>
    <row r="6414" ht="12.75">
      <c r="A6414" s="15"/>
    </row>
    <row r="6415" ht="12.75">
      <c r="A6415" s="15"/>
    </row>
    <row r="6416" ht="12.75">
      <c r="A6416" s="15"/>
    </row>
    <row r="6417" ht="12.75">
      <c r="A6417" s="15"/>
    </row>
    <row r="6418" ht="12.75">
      <c r="A6418" s="15"/>
    </row>
    <row r="6419" ht="12.75">
      <c r="A6419" s="15"/>
    </row>
    <row r="6420" ht="12.75">
      <c r="A6420" s="15"/>
    </row>
    <row r="6421" ht="12.75">
      <c r="A6421" s="15"/>
    </row>
    <row r="6422" ht="12.75">
      <c r="A6422" s="15"/>
    </row>
    <row r="6423" ht="12.75">
      <c r="A6423" s="15"/>
    </row>
    <row r="6424" ht="12.75">
      <c r="A6424" s="15"/>
    </row>
    <row r="6425" ht="12.75">
      <c r="A6425" s="15"/>
    </row>
    <row r="6426" ht="12.75">
      <c r="A6426" s="15"/>
    </row>
    <row r="6427" ht="12.75">
      <c r="A6427" s="15"/>
    </row>
    <row r="6428" ht="12.75">
      <c r="A6428" s="15"/>
    </row>
    <row r="6429" ht="12.75">
      <c r="A6429" s="15"/>
    </row>
    <row r="6430" ht="12.75">
      <c r="A6430" s="15"/>
    </row>
    <row r="6431" ht="12.75">
      <c r="A6431" s="15"/>
    </row>
    <row r="6432" ht="12.75">
      <c r="A6432" s="15"/>
    </row>
    <row r="6433" ht="12.75">
      <c r="A6433" s="15"/>
    </row>
    <row r="6434" ht="12.75">
      <c r="A6434" s="15"/>
    </row>
    <row r="6435" ht="12.75">
      <c r="A6435" s="15"/>
    </row>
    <row r="6436" ht="12.75">
      <c r="A6436" s="15"/>
    </row>
    <row r="6437" ht="12.75">
      <c r="A6437" s="15"/>
    </row>
    <row r="6438" ht="12.75">
      <c r="A6438" s="15"/>
    </row>
    <row r="6439" ht="12.75">
      <c r="A6439" s="15"/>
    </row>
    <row r="6440" ht="12.75">
      <c r="A6440" s="15"/>
    </row>
    <row r="6441" ht="12.75">
      <c r="A6441" s="15"/>
    </row>
    <row r="6442" ht="12.75">
      <c r="A6442" s="15"/>
    </row>
    <row r="6443" ht="12.75">
      <c r="A6443" s="15"/>
    </row>
    <row r="6444" ht="12.75">
      <c r="A6444" s="15"/>
    </row>
    <row r="6445" ht="12.75">
      <c r="A6445" s="15"/>
    </row>
    <row r="6446" ht="12.75">
      <c r="A6446" s="15"/>
    </row>
    <row r="6447" ht="12.75">
      <c r="A6447" s="15"/>
    </row>
    <row r="6448" ht="12.75">
      <c r="A6448" s="15"/>
    </row>
    <row r="6449" ht="12.75">
      <c r="A6449" s="15"/>
    </row>
    <row r="6450" ht="12.75">
      <c r="A6450" s="15"/>
    </row>
    <row r="6451" ht="12.75">
      <c r="A6451" s="15"/>
    </row>
    <row r="6452" ht="12.75">
      <c r="A6452" s="15"/>
    </row>
    <row r="6453" ht="12.75">
      <c r="A6453" s="15"/>
    </row>
    <row r="6454" ht="12.75">
      <c r="A6454" s="15"/>
    </row>
    <row r="6455" ht="12.75">
      <c r="A6455" s="15"/>
    </row>
    <row r="6456" ht="12.75">
      <c r="A6456" s="15"/>
    </row>
    <row r="6457" ht="12.75">
      <c r="A6457" s="15"/>
    </row>
    <row r="6458" ht="12.75">
      <c r="A6458" s="15"/>
    </row>
    <row r="6459" ht="12.75">
      <c r="A6459" s="15"/>
    </row>
    <row r="6460" ht="12.75">
      <c r="A6460" s="15"/>
    </row>
    <row r="6461" ht="12.75">
      <c r="A6461" s="15"/>
    </row>
    <row r="6462" ht="12.75">
      <c r="A6462" s="15"/>
    </row>
    <row r="6463" ht="12.75">
      <c r="A6463" s="15"/>
    </row>
    <row r="6464" ht="12.75">
      <c r="A6464" s="15"/>
    </row>
    <row r="6465" ht="12.75">
      <c r="A6465" s="15"/>
    </row>
    <row r="6466" ht="12.75">
      <c r="A6466" s="15"/>
    </row>
    <row r="6467" ht="12.75">
      <c r="A6467" s="15"/>
    </row>
    <row r="6468" ht="12.75">
      <c r="A6468" s="15"/>
    </row>
    <row r="6469" ht="12.75">
      <c r="A6469" s="15"/>
    </row>
    <row r="6470" ht="12.75">
      <c r="A6470" s="15"/>
    </row>
    <row r="6471" ht="12.75">
      <c r="A6471" s="15"/>
    </row>
    <row r="6472" ht="12.75">
      <c r="A6472" s="15"/>
    </row>
    <row r="6473" ht="12.75">
      <c r="A6473" s="15"/>
    </row>
    <row r="6474" ht="12.75">
      <c r="A6474" s="15"/>
    </row>
    <row r="6475" ht="12.75">
      <c r="A6475" s="15"/>
    </row>
    <row r="6476" ht="12.75">
      <c r="A6476" s="15"/>
    </row>
    <row r="6477" ht="12.75">
      <c r="A6477" s="15"/>
    </row>
    <row r="6478" ht="12.75">
      <c r="A6478" s="15"/>
    </row>
    <row r="6479" ht="12.75">
      <c r="A6479" s="15"/>
    </row>
    <row r="6480" ht="12.75">
      <c r="A6480" s="15"/>
    </row>
    <row r="6481" ht="12.75">
      <c r="A6481" s="15"/>
    </row>
    <row r="6482" ht="12.75">
      <c r="A6482" s="15"/>
    </row>
    <row r="6483" ht="12.75">
      <c r="A6483" s="15"/>
    </row>
    <row r="6484" ht="12.75">
      <c r="A6484" s="15"/>
    </row>
    <row r="6485" ht="12.75">
      <c r="A6485" s="15"/>
    </row>
    <row r="6486" ht="12.75">
      <c r="A6486" s="15"/>
    </row>
    <row r="6487" ht="12.75">
      <c r="A6487" s="15"/>
    </row>
    <row r="6488" ht="12.75">
      <c r="A6488" s="15"/>
    </row>
    <row r="6489" ht="12.75">
      <c r="A6489" s="15"/>
    </row>
    <row r="6490" ht="12.75">
      <c r="A6490" s="15"/>
    </row>
    <row r="6491" ht="12.75">
      <c r="A6491" s="15"/>
    </row>
    <row r="6492" ht="12.75">
      <c r="A6492" s="15"/>
    </row>
    <row r="6493" ht="12.75">
      <c r="A6493" s="15"/>
    </row>
    <row r="6494" ht="12.75">
      <c r="A6494" s="15"/>
    </row>
    <row r="6495" ht="12.75">
      <c r="A6495" s="15"/>
    </row>
    <row r="6496" ht="12.75">
      <c r="A6496" s="15"/>
    </row>
    <row r="6497" ht="12.75">
      <c r="A6497" s="15"/>
    </row>
    <row r="6498" ht="12.75">
      <c r="A6498" s="15"/>
    </row>
    <row r="6499" ht="12.75">
      <c r="A6499" s="15"/>
    </row>
    <row r="6500" ht="12.75">
      <c r="A6500" s="15"/>
    </row>
    <row r="6501" ht="12.75">
      <c r="A6501" s="15"/>
    </row>
    <row r="6502" ht="12.75">
      <c r="A6502" s="15"/>
    </row>
    <row r="6503" ht="12.75">
      <c r="A6503" s="15"/>
    </row>
    <row r="6504" ht="12.75">
      <c r="A6504" s="15"/>
    </row>
    <row r="6505" ht="12.75">
      <c r="A6505" s="15"/>
    </row>
    <row r="6506" ht="12.75">
      <c r="A6506" s="15"/>
    </row>
    <row r="6507" ht="12.75">
      <c r="A6507" s="15"/>
    </row>
    <row r="6508" ht="12.75">
      <c r="A6508" s="15"/>
    </row>
    <row r="6509" ht="12.75">
      <c r="A6509" s="15"/>
    </row>
    <row r="6510" ht="12.75">
      <c r="A6510" s="15"/>
    </row>
    <row r="6511" ht="12.75">
      <c r="A6511" s="15"/>
    </row>
    <row r="6512" ht="12.75">
      <c r="A6512" s="15"/>
    </row>
    <row r="6513" ht="12.75">
      <c r="A6513" s="15"/>
    </row>
    <row r="6514" ht="12.75">
      <c r="A6514" s="15"/>
    </row>
    <row r="6515" ht="12.75">
      <c r="A6515" s="15"/>
    </row>
    <row r="6516" ht="12.75">
      <c r="A6516" s="15"/>
    </row>
    <row r="6517" ht="12.75">
      <c r="A6517" s="15"/>
    </row>
    <row r="6518" ht="12.75">
      <c r="A6518" s="15"/>
    </row>
    <row r="6519" ht="12.75">
      <c r="A6519" s="15"/>
    </row>
    <row r="6520" ht="12.75">
      <c r="A6520" s="15"/>
    </row>
    <row r="6521" ht="12.75">
      <c r="A6521" s="15"/>
    </row>
    <row r="6522" ht="12.75">
      <c r="A6522" s="15"/>
    </row>
    <row r="6523" ht="12.75">
      <c r="A6523" s="15"/>
    </row>
    <row r="6524" ht="12.75">
      <c r="A6524" s="15"/>
    </row>
    <row r="6525" ht="12.75">
      <c r="A6525" s="15"/>
    </row>
    <row r="6526" ht="12.75">
      <c r="A6526" s="15"/>
    </row>
    <row r="6527" ht="12.75">
      <c r="A6527" s="15"/>
    </row>
    <row r="6528" ht="12.75">
      <c r="A6528" s="15"/>
    </row>
    <row r="6529" ht="12.75">
      <c r="A6529" s="15"/>
    </row>
    <row r="6530" ht="12.75">
      <c r="A6530" s="15"/>
    </row>
    <row r="6531" ht="12.75">
      <c r="A6531" s="15"/>
    </row>
    <row r="6532" ht="12.75">
      <c r="A6532" s="15"/>
    </row>
    <row r="6533" ht="12.75">
      <c r="A6533" s="15"/>
    </row>
    <row r="6534" ht="12.75">
      <c r="A6534" s="15"/>
    </row>
    <row r="6535" ht="12.75">
      <c r="A6535" s="15"/>
    </row>
    <row r="6536" ht="12.75">
      <c r="A6536" s="15"/>
    </row>
    <row r="6537" ht="12.75">
      <c r="A6537" s="15"/>
    </row>
    <row r="6538" ht="12.75">
      <c r="A6538" s="15"/>
    </row>
    <row r="6539" ht="12.75">
      <c r="A6539" s="15"/>
    </row>
    <row r="6540" ht="12.75">
      <c r="A6540" s="15"/>
    </row>
    <row r="6541" ht="12.75">
      <c r="A6541" s="15"/>
    </row>
    <row r="6542" ht="12.75">
      <c r="A6542" s="15"/>
    </row>
    <row r="6543" ht="12.75">
      <c r="A6543" s="15"/>
    </row>
    <row r="6544" ht="12.75">
      <c r="A6544" s="15"/>
    </row>
    <row r="6545" ht="12.75">
      <c r="A6545" s="15"/>
    </row>
    <row r="6546" ht="12.75">
      <c r="A6546" s="15"/>
    </row>
    <row r="6547" ht="12.75">
      <c r="A6547" s="15"/>
    </row>
    <row r="6548" ht="12.75">
      <c r="A6548" s="15"/>
    </row>
    <row r="6549" ht="12.75">
      <c r="A6549" s="15"/>
    </row>
    <row r="6550" ht="12.75">
      <c r="A6550" s="15"/>
    </row>
    <row r="6551" ht="12.75">
      <c r="A6551" s="15"/>
    </row>
    <row r="6552" ht="12.75">
      <c r="A6552" s="15"/>
    </row>
    <row r="6553" ht="12.75">
      <c r="A6553" s="15"/>
    </row>
    <row r="6554" ht="12.75">
      <c r="A6554" s="15"/>
    </row>
    <row r="6555" ht="12.75">
      <c r="A6555" s="15"/>
    </row>
    <row r="6556" ht="12.75">
      <c r="A6556" s="15"/>
    </row>
    <row r="6557" ht="12.75">
      <c r="A6557" s="15"/>
    </row>
    <row r="6558" ht="12.75">
      <c r="A6558" s="15"/>
    </row>
    <row r="6559" ht="12.75">
      <c r="A6559" s="15"/>
    </row>
    <row r="6560" ht="12.75">
      <c r="A6560" s="15"/>
    </row>
    <row r="6561" ht="12.75">
      <c r="A6561" s="15"/>
    </row>
    <row r="6562" ht="12.75">
      <c r="A6562" s="15"/>
    </row>
    <row r="6563" ht="12.75">
      <c r="A6563" s="15"/>
    </row>
    <row r="6564" ht="12.75">
      <c r="A6564" s="15"/>
    </row>
    <row r="6565" ht="12.75">
      <c r="A6565" s="15"/>
    </row>
    <row r="6566" ht="12.75">
      <c r="A6566" s="15"/>
    </row>
    <row r="6567" ht="12.75">
      <c r="A6567" s="15"/>
    </row>
    <row r="6568" ht="12.75">
      <c r="A6568" s="15"/>
    </row>
    <row r="6569" ht="12.75">
      <c r="A6569" s="15"/>
    </row>
    <row r="6570" ht="12.75">
      <c r="A6570" s="15"/>
    </row>
    <row r="6571" ht="12.75">
      <c r="A6571" s="15"/>
    </row>
    <row r="6572" ht="12.75">
      <c r="A6572" s="15"/>
    </row>
    <row r="6573" ht="12.75">
      <c r="A6573" s="15"/>
    </row>
    <row r="6574" ht="12.75">
      <c r="A6574" s="15"/>
    </row>
    <row r="6575" ht="12.75">
      <c r="A6575" s="15"/>
    </row>
    <row r="6576" ht="12.75">
      <c r="A6576" s="15"/>
    </row>
    <row r="6577" ht="12.75">
      <c r="A6577" s="15"/>
    </row>
    <row r="6578" ht="12.75">
      <c r="A6578" s="15"/>
    </row>
    <row r="6579" ht="12.75">
      <c r="A6579" s="15"/>
    </row>
    <row r="6580" ht="12.75">
      <c r="A6580" s="15"/>
    </row>
    <row r="6581" ht="12.75">
      <c r="A6581" s="15"/>
    </row>
    <row r="6582" ht="12.75">
      <c r="A6582" s="15"/>
    </row>
    <row r="6583" ht="12.75">
      <c r="A6583" s="15"/>
    </row>
    <row r="6584" ht="12.75">
      <c r="A6584" s="15"/>
    </row>
    <row r="6585" ht="12.75">
      <c r="A6585" s="15"/>
    </row>
    <row r="6586" ht="12.75">
      <c r="A6586" s="15"/>
    </row>
    <row r="6587" ht="12.75">
      <c r="A6587" s="15"/>
    </row>
    <row r="6588" ht="12.75">
      <c r="A6588" s="15"/>
    </row>
    <row r="6589" ht="12.75">
      <c r="A6589" s="15"/>
    </row>
    <row r="6590" ht="12.75">
      <c r="A6590" s="15"/>
    </row>
    <row r="6591" ht="12.75">
      <c r="A6591" s="15"/>
    </row>
    <row r="6592" ht="12.75">
      <c r="A6592" s="15"/>
    </row>
    <row r="6593" ht="12.75">
      <c r="A6593" s="15"/>
    </row>
    <row r="6594" ht="12.75">
      <c r="A6594" s="15"/>
    </row>
    <row r="6595" ht="12.75">
      <c r="A6595" s="15"/>
    </row>
    <row r="6596" ht="12.75">
      <c r="A6596" s="15"/>
    </row>
    <row r="6597" ht="12.75">
      <c r="A6597" s="15"/>
    </row>
    <row r="6598" ht="12.75">
      <c r="A6598" s="15"/>
    </row>
    <row r="6599" ht="12.75">
      <c r="A6599" s="15"/>
    </row>
    <row r="6600" ht="12.75">
      <c r="A6600" s="15"/>
    </row>
    <row r="6601" ht="12.75">
      <c r="A6601" s="15"/>
    </row>
    <row r="6602" ht="12.75">
      <c r="A6602" s="15"/>
    </row>
    <row r="6603" ht="12.75">
      <c r="A6603" s="15"/>
    </row>
    <row r="6604" ht="12.75">
      <c r="A6604" s="15"/>
    </row>
    <row r="6605" ht="12.75">
      <c r="A6605" s="15"/>
    </row>
    <row r="6606" ht="12.75">
      <c r="A6606" s="15"/>
    </row>
    <row r="6607" ht="12.75">
      <c r="A6607" s="15"/>
    </row>
    <row r="6608" ht="12.75">
      <c r="A6608" s="15"/>
    </row>
    <row r="6609" ht="12.75">
      <c r="A6609" s="15"/>
    </row>
    <row r="6610" ht="12.75">
      <c r="A6610" s="15"/>
    </row>
    <row r="6611" ht="12.75">
      <c r="A6611" s="15"/>
    </row>
    <row r="6612" ht="12.75">
      <c r="A6612" s="15"/>
    </row>
    <row r="6613" ht="12.75">
      <c r="A6613" s="15"/>
    </row>
    <row r="6614" ht="12.75">
      <c r="A6614" s="15"/>
    </row>
    <row r="6615" ht="12.75">
      <c r="A6615" s="15"/>
    </row>
    <row r="6616" ht="12.75">
      <c r="A6616" s="15"/>
    </row>
    <row r="6617" ht="12.75">
      <c r="A6617" s="15"/>
    </row>
    <row r="6618" ht="12.75">
      <c r="A6618" s="15"/>
    </row>
    <row r="6619" ht="12.75">
      <c r="A6619" s="15"/>
    </row>
    <row r="6620" ht="12.75">
      <c r="A6620" s="15"/>
    </row>
    <row r="6621" ht="12.75">
      <c r="A6621" s="15"/>
    </row>
    <row r="6622" ht="12.75">
      <c r="A6622" s="15"/>
    </row>
    <row r="6623" ht="12.75">
      <c r="A6623" s="15"/>
    </row>
    <row r="6624" ht="12.75">
      <c r="A6624" s="15"/>
    </row>
    <row r="6625" ht="12.75">
      <c r="A6625" s="15"/>
    </row>
    <row r="6626" ht="12.75">
      <c r="A6626" s="15"/>
    </row>
    <row r="6627" ht="12.75">
      <c r="A6627" s="15"/>
    </row>
    <row r="6628" ht="12.75">
      <c r="A6628" s="15"/>
    </row>
    <row r="6629" ht="12.75">
      <c r="A6629" s="15"/>
    </row>
    <row r="6630" ht="12.75">
      <c r="A6630" s="15"/>
    </row>
    <row r="6631" ht="12.75">
      <c r="A6631" s="15"/>
    </row>
    <row r="6632" ht="12.75">
      <c r="A6632" s="15"/>
    </row>
    <row r="6633" ht="12.75">
      <c r="A6633" s="15"/>
    </row>
    <row r="6634" ht="12.75">
      <c r="A6634" s="15"/>
    </row>
    <row r="6635" ht="12.75">
      <c r="A6635" s="15"/>
    </row>
    <row r="6636" ht="12.75">
      <c r="A6636" s="15"/>
    </row>
    <row r="6637" ht="12.75">
      <c r="A6637" s="15"/>
    </row>
    <row r="6638" ht="12.75">
      <c r="A6638" s="15"/>
    </row>
    <row r="6639" ht="12.75">
      <c r="A6639" s="15"/>
    </row>
    <row r="6640" ht="12.75">
      <c r="A6640" s="15"/>
    </row>
    <row r="6641" ht="12.75">
      <c r="A6641" s="15"/>
    </row>
    <row r="6642" ht="12.75">
      <c r="A6642" s="15"/>
    </row>
    <row r="6643" ht="12.75">
      <c r="A6643" s="15"/>
    </row>
    <row r="6644" ht="12.75">
      <c r="A6644" s="15"/>
    </row>
    <row r="6645" ht="12.75">
      <c r="A6645" s="15"/>
    </row>
    <row r="6646" ht="12.75">
      <c r="A6646" s="15"/>
    </row>
    <row r="6647" ht="12.75">
      <c r="A6647" s="15"/>
    </row>
    <row r="6648" ht="12.75">
      <c r="A6648" s="15"/>
    </row>
    <row r="6649" ht="12.75">
      <c r="A6649" s="15"/>
    </row>
    <row r="6650" ht="12.75">
      <c r="A6650" s="15"/>
    </row>
    <row r="6651" ht="12.75">
      <c r="A6651" s="15"/>
    </row>
    <row r="6652" ht="12.75">
      <c r="A6652" s="15"/>
    </row>
    <row r="6653" ht="12.75">
      <c r="A6653" s="15"/>
    </row>
    <row r="6654" ht="12.75">
      <c r="A6654" s="15"/>
    </row>
    <row r="6655" ht="12.75">
      <c r="A6655" s="15"/>
    </row>
    <row r="6656" ht="12.75">
      <c r="A6656" s="15"/>
    </row>
    <row r="6657" ht="12.75">
      <c r="A6657" s="15"/>
    </row>
    <row r="6658" ht="12.75">
      <c r="A6658" s="15"/>
    </row>
    <row r="6659" ht="12.75">
      <c r="A6659" s="15"/>
    </row>
    <row r="6660" ht="12.75">
      <c r="A6660" s="15"/>
    </row>
    <row r="6661" ht="12.75">
      <c r="A6661" s="15"/>
    </row>
    <row r="6662" ht="12.75">
      <c r="A6662" s="15"/>
    </row>
    <row r="6663" ht="12.75">
      <c r="A6663" s="15"/>
    </row>
    <row r="6664" ht="12.75">
      <c r="A6664" s="15"/>
    </row>
    <row r="6665" ht="12.75">
      <c r="A6665" s="15"/>
    </row>
    <row r="6666" ht="12.75">
      <c r="A6666" s="15"/>
    </row>
    <row r="6667" ht="12.75">
      <c r="A6667" s="15"/>
    </row>
    <row r="6668" ht="12.75">
      <c r="A6668" s="15"/>
    </row>
    <row r="6669" ht="12.75">
      <c r="A6669" s="15"/>
    </row>
    <row r="6670" ht="12.75">
      <c r="A6670" s="15"/>
    </row>
    <row r="6671" ht="12.75">
      <c r="A6671" s="15"/>
    </row>
    <row r="6672" ht="12.75">
      <c r="A6672" s="15"/>
    </row>
    <row r="6673" ht="12.75">
      <c r="A6673" s="15"/>
    </row>
    <row r="6674" ht="12.75">
      <c r="A6674" s="15"/>
    </row>
    <row r="6675" ht="12.75">
      <c r="A6675" s="15"/>
    </row>
    <row r="6676" ht="12.75">
      <c r="A6676" s="15"/>
    </row>
    <row r="6677" ht="12.75">
      <c r="A6677" s="15"/>
    </row>
    <row r="6678" ht="12.75">
      <c r="A6678" s="15"/>
    </row>
    <row r="6679" ht="12.75">
      <c r="A6679" s="15"/>
    </row>
    <row r="6680" ht="12.75">
      <c r="A6680" s="15"/>
    </row>
    <row r="6681" ht="12.75">
      <c r="A6681" s="15"/>
    </row>
    <row r="6682" ht="12.75">
      <c r="A6682" s="15"/>
    </row>
    <row r="6683" ht="12.75">
      <c r="A6683" s="15"/>
    </row>
    <row r="6684" ht="12.75">
      <c r="A6684" s="15"/>
    </row>
    <row r="6685" ht="12.75">
      <c r="A6685" s="15"/>
    </row>
    <row r="6686" ht="12.75">
      <c r="A6686" s="15"/>
    </row>
    <row r="6687" ht="12.75">
      <c r="A6687" s="15"/>
    </row>
    <row r="6688" ht="12.75">
      <c r="A6688" s="15"/>
    </row>
    <row r="6689" ht="12.75">
      <c r="A6689" s="15"/>
    </row>
    <row r="6690" ht="12.75">
      <c r="A6690" s="15"/>
    </row>
    <row r="6691" ht="12.75">
      <c r="A6691" s="15"/>
    </row>
    <row r="6692" ht="12.75">
      <c r="A6692" s="15"/>
    </row>
    <row r="6693" ht="12.75">
      <c r="A6693" s="15"/>
    </row>
    <row r="6694" ht="12.75">
      <c r="A6694" s="15"/>
    </row>
    <row r="6695" ht="12.75">
      <c r="A6695" s="15"/>
    </row>
    <row r="6696" ht="12.75">
      <c r="A6696" s="15"/>
    </row>
    <row r="6697" ht="12.75">
      <c r="A6697" s="15"/>
    </row>
    <row r="6698" ht="12.75">
      <c r="A6698" s="15"/>
    </row>
    <row r="6699" ht="12.75">
      <c r="A6699" s="15"/>
    </row>
    <row r="6700" ht="12.75">
      <c r="A6700" s="15"/>
    </row>
    <row r="6701" ht="12.75">
      <c r="A6701" s="15"/>
    </row>
    <row r="6702" ht="12.75">
      <c r="A6702" s="15"/>
    </row>
    <row r="6703" ht="12.75">
      <c r="A6703" s="15"/>
    </row>
    <row r="6704" ht="12.75">
      <c r="A6704" s="15"/>
    </row>
    <row r="6705" ht="12.75">
      <c r="A6705" s="15"/>
    </row>
    <row r="6706" ht="12.75">
      <c r="A6706" s="15"/>
    </row>
    <row r="6707" ht="12.75">
      <c r="A6707" s="15"/>
    </row>
    <row r="6708" ht="12.75">
      <c r="A6708" s="15"/>
    </row>
    <row r="6709" ht="12.75">
      <c r="A6709" s="15"/>
    </row>
    <row r="6710" ht="12.75">
      <c r="A6710" s="15"/>
    </row>
    <row r="6711" ht="12.75">
      <c r="A6711" s="15"/>
    </row>
    <row r="6712" ht="12.75">
      <c r="A6712" s="15"/>
    </row>
    <row r="6713" ht="12.75">
      <c r="A6713" s="15"/>
    </row>
    <row r="6714" ht="12.75">
      <c r="A6714" s="15"/>
    </row>
    <row r="6715" ht="12.75">
      <c r="A6715" s="15"/>
    </row>
    <row r="6716" ht="12.75">
      <c r="A6716" s="15"/>
    </row>
    <row r="6717" ht="12.75">
      <c r="A6717" s="15"/>
    </row>
    <row r="6718" ht="12.75">
      <c r="A6718" s="15"/>
    </row>
    <row r="6719" ht="12.75">
      <c r="A6719" s="15"/>
    </row>
    <row r="6720" ht="12.75">
      <c r="A6720" s="15"/>
    </row>
    <row r="6721" ht="12.75">
      <c r="A6721" s="15"/>
    </row>
    <row r="6722" ht="12.75">
      <c r="A6722" s="15"/>
    </row>
    <row r="6723" ht="12.75">
      <c r="A6723" s="15"/>
    </row>
    <row r="6724" ht="12.75">
      <c r="A6724" s="15"/>
    </row>
    <row r="6725" ht="12.75">
      <c r="A6725" s="15"/>
    </row>
    <row r="6726" ht="12.75">
      <c r="A6726" s="15"/>
    </row>
    <row r="6727" ht="12.75">
      <c r="A6727" s="15"/>
    </row>
    <row r="6728" ht="12.75">
      <c r="A6728" s="15"/>
    </row>
    <row r="6729" ht="12.75">
      <c r="A6729" s="15"/>
    </row>
    <row r="6730" ht="12.75">
      <c r="A6730" s="15"/>
    </row>
    <row r="6731" ht="12.75">
      <c r="A6731" s="15"/>
    </row>
    <row r="6732" ht="12.75">
      <c r="A6732" s="15"/>
    </row>
    <row r="6733" ht="12.75">
      <c r="A6733" s="15"/>
    </row>
    <row r="6734" ht="12.75">
      <c r="A6734" s="15"/>
    </row>
    <row r="6735" ht="12.75">
      <c r="A6735" s="15"/>
    </row>
    <row r="6736" ht="12.75">
      <c r="A6736" s="15"/>
    </row>
    <row r="6737" ht="12.75">
      <c r="A6737" s="15"/>
    </row>
    <row r="6738" ht="12.75">
      <c r="A6738" s="15"/>
    </row>
    <row r="6739" ht="12.75">
      <c r="A6739" s="15"/>
    </row>
    <row r="6740" ht="12.75">
      <c r="A6740" s="15"/>
    </row>
    <row r="6741" ht="12.75">
      <c r="A6741" s="15"/>
    </row>
    <row r="6742" ht="12.75">
      <c r="A6742" s="15"/>
    </row>
    <row r="6743" ht="12.75">
      <c r="A6743" s="15"/>
    </row>
    <row r="6744" ht="12.75">
      <c r="A6744" s="15"/>
    </row>
    <row r="6745" ht="12.75">
      <c r="A6745" s="15"/>
    </row>
    <row r="6746" ht="12.75">
      <c r="A6746" s="15"/>
    </row>
    <row r="6747" ht="12.75">
      <c r="A6747" s="15"/>
    </row>
    <row r="6748" ht="12.75">
      <c r="A6748" s="15"/>
    </row>
    <row r="6749" ht="12.75">
      <c r="A6749" s="15"/>
    </row>
    <row r="6750" ht="12.75">
      <c r="A6750" s="15"/>
    </row>
    <row r="6751" ht="12.75">
      <c r="A6751" s="15"/>
    </row>
    <row r="6752" ht="12.75">
      <c r="A6752" s="15"/>
    </row>
    <row r="6753" ht="12.75">
      <c r="A6753" s="15"/>
    </row>
    <row r="6754" ht="12.75">
      <c r="A6754" s="15"/>
    </row>
    <row r="6755" ht="12.75">
      <c r="A6755" s="15"/>
    </row>
    <row r="6756" ht="12.75">
      <c r="A6756" s="15"/>
    </row>
    <row r="6757" ht="12.75">
      <c r="A6757" s="15"/>
    </row>
    <row r="6758" ht="12.75">
      <c r="A6758" s="15"/>
    </row>
    <row r="6759" ht="12.75">
      <c r="A6759" s="15"/>
    </row>
    <row r="6760" ht="12.75">
      <c r="A6760" s="15"/>
    </row>
    <row r="6761" ht="12.75">
      <c r="A6761" s="15"/>
    </row>
    <row r="6762" ht="12.75">
      <c r="A6762" s="15"/>
    </row>
    <row r="6763" ht="12.75">
      <c r="A6763" s="15"/>
    </row>
    <row r="6764" ht="12.75">
      <c r="A6764" s="15"/>
    </row>
    <row r="6765" ht="12.75">
      <c r="A6765" s="15"/>
    </row>
    <row r="6766" ht="12.75">
      <c r="A6766" s="15"/>
    </row>
    <row r="6767" ht="12.75">
      <c r="A6767" s="15"/>
    </row>
    <row r="6768" ht="12.75">
      <c r="A6768" s="15"/>
    </row>
    <row r="6769" ht="12.75">
      <c r="A6769" s="15"/>
    </row>
    <row r="6770" ht="12.75">
      <c r="A6770" s="15"/>
    </row>
    <row r="6771" ht="12.75">
      <c r="A6771" s="15"/>
    </row>
    <row r="6772" ht="12.75">
      <c r="A6772" s="15"/>
    </row>
    <row r="6773" ht="12.75">
      <c r="A6773" s="15"/>
    </row>
    <row r="6774" ht="12.75">
      <c r="A6774" s="15"/>
    </row>
    <row r="6775" ht="12.75">
      <c r="A6775" s="15"/>
    </row>
    <row r="6776" ht="12.75">
      <c r="A6776" s="15"/>
    </row>
    <row r="6777" ht="12.75">
      <c r="A6777" s="15"/>
    </row>
    <row r="6778" ht="12.75">
      <c r="A6778" s="15"/>
    </row>
    <row r="6779" ht="12.75">
      <c r="A6779" s="15"/>
    </row>
    <row r="6780" ht="12.75">
      <c r="A6780" s="15"/>
    </row>
    <row r="6781" ht="12.75">
      <c r="A6781" s="15"/>
    </row>
    <row r="6782" ht="12.75">
      <c r="A6782" s="15"/>
    </row>
    <row r="6783" ht="12.75">
      <c r="A6783" s="15"/>
    </row>
    <row r="6784" ht="12.75">
      <c r="A6784" s="15"/>
    </row>
    <row r="6785" ht="12.75">
      <c r="A6785" s="15"/>
    </row>
    <row r="6786" ht="12.75">
      <c r="A6786" s="15"/>
    </row>
    <row r="6787" ht="12.75">
      <c r="A6787" s="15"/>
    </row>
    <row r="6788" ht="12.75">
      <c r="A6788" s="15"/>
    </row>
    <row r="6789" ht="12.75">
      <c r="A6789" s="15"/>
    </row>
    <row r="6790" ht="12.75">
      <c r="A6790" s="15"/>
    </row>
    <row r="6791" ht="12.75">
      <c r="A6791" s="15"/>
    </row>
    <row r="6792" ht="12.75">
      <c r="A6792" s="15"/>
    </row>
    <row r="6793" ht="12.75">
      <c r="A6793" s="15"/>
    </row>
    <row r="6794" ht="12.75">
      <c r="A6794" s="15"/>
    </row>
    <row r="6795" ht="12.75">
      <c r="A6795" s="15"/>
    </row>
    <row r="6796" ht="12.75">
      <c r="A6796" s="15"/>
    </row>
    <row r="6797" ht="12.75">
      <c r="A6797" s="15"/>
    </row>
    <row r="6798" ht="12.75">
      <c r="A6798" s="15"/>
    </row>
    <row r="6799" ht="12.75">
      <c r="A6799" s="15"/>
    </row>
    <row r="6800" ht="12.75">
      <c r="A6800" s="15"/>
    </row>
    <row r="6801" ht="12.75">
      <c r="A6801" s="15"/>
    </row>
    <row r="6802" ht="12.75">
      <c r="A6802" s="15"/>
    </row>
    <row r="6803" ht="12.75">
      <c r="A6803" s="15"/>
    </row>
    <row r="6804" ht="12.75">
      <c r="A6804" s="15"/>
    </row>
    <row r="6805" ht="12.75">
      <c r="A6805" s="15"/>
    </row>
    <row r="6806" ht="12.75">
      <c r="A6806" s="15"/>
    </row>
    <row r="6807" ht="12.75">
      <c r="A6807" s="15"/>
    </row>
    <row r="6808" ht="12.75">
      <c r="A6808" s="15"/>
    </row>
    <row r="6809" ht="12.75">
      <c r="A6809" s="15"/>
    </row>
    <row r="6810" ht="12.75">
      <c r="A6810" s="15"/>
    </row>
    <row r="6811" ht="12.75">
      <c r="A6811" s="15"/>
    </row>
    <row r="6812" ht="12.75">
      <c r="A6812" s="15"/>
    </row>
    <row r="6813" ht="12.75">
      <c r="A6813" s="15"/>
    </row>
    <row r="6814" ht="12.75">
      <c r="A6814" s="15"/>
    </row>
    <row r="6815" ht="12.75">
      <c r="A6815" s="15"/>
    </row>
    <row r="6816" ht="12.75">
      <c r="A6816" s="15"/>
    </row>
    <row r="6817" ht="12.75">
      <c r="A6817" s="15"/>
    </row>
    <row r="6818" ht="12.75">
      <c r="A6818" s="15"/>
    </row>
    <row r="6819" ht="12.75">
      <c r="A6819" s="15"/>
    </row>
    <row r="6820" ht="12.75">
      <c r="A6820" s="15"/>
    </row>
    <row r="6821" ht="12.75">
      <c r="A6821" s="15"/>
    </row>
    <row r="6822" ht="12.75">
      <c r="A6822" s="15"/>
    </row>
    <row r="6823" ht="12.75">
      <c r="A6823" s="15"/>
    </row>
    <row r="6824" ht="12.75">
      <c r="A6824" s="15"/>
    </row>
    <row r="6825" ht="12.75">
      <c r="A6825" s="15"/>
    </row>
    <row r="6826" ht="12.75">
      <c r="A6826" s="15"/>
    </row>
    <row r="6827" ht="12.75">
      <c r="A6827" s="15"/>
    </row>
    <row r="6828" ht="12.75">
      <c r="A6828" s="15"/>
    </row>
    <row r="6829" ht="12.75">
      <c r="A6829" s="15"/>
    </row>
    <row r="6830" ht="12.75">
      <c r="A6830" s="15"/>
    </row>
    <row r="6831" ht="12.75">
      <c r="A6831" s="15"/>
    </row>
    <row r="6832" ht="12.75">
      <c r="A6832" s="15"/>
    </row>
  </sheetData>
  <mergeCells count="20">
    <mergeCell ref="D25:G25"/>
    <mergeCell ref="D21:G21"/>
    <mergeCell ref="D24:G24"/>
    <mergeCell ref="D23:G23"/>
    <mergeCell ref="A31:L31"/>
    <mergeCell ref="I28:L28"/>
    <mergeCell ref="I32:K32"/>
    <mergeCell ref="A9:L9"/>
    <mergeCell ref="D16:G17"/>
    <mergeCell ref="H16:H17"/>
    <mergeCell ref="K16:K17"/>
    <mergeCell ref="A16:A17"/>
    <mergeCell ref="J16:J17"/>
    <mergeCell ref="C16:C17"/>
    <mergeCell ref="B16:B17"/>
    <mergeCell ref="D19:G19"/>
    <mergeCell ref="D20:G20"/>
    <mergeCell ref="D18:G18"/>
    <mergeCell ref="I16:I17"/>
    <mergeCell ref="A26:K26"/>
  </mergeCells>
  <printOptions/>
  <pageMargins left="0.7086614173228347" right="0.7086614173228347" top="0.7480314960629921" bottom="0.7480314960629921" header="0.31496062992125984" footer="0.31496062992125984"/>
  <pageSetup fitToHeight="0" fitToWidth="1" horizontalDpi="597" verticalDpi="597"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23"/>
  <sheetViews>
    <sheetView zoomScale="70" zoomScaleNormal="70" workbookViewId="0" topLeftCell="A1">
      <selection activeCell="E30" sqref="E30"/>
    </sheetView>
  </sheetViews>
  <sheetFormatPr defaultColWidth="11.421875" defaultRowHeight="12.75"/>
  <cols>
    <col min="1" max="1" width="9.57421875" style="16" customWidth="1"/>
    <col min="2" max="2" width="23.140625" style="3" customWidth="1"/>
    <col min="3" max="4" width="16.57421875" style="2" customWidth="1"/>
    <col min="5" max="5" width="46.8515625" style="2" customWidth="1"/>
    <col min="6" max="6" width="41.28125" style="2" customWidth="1"/>
    <col min="7" max="7" width="7.421875" style="2" hidden="1" customWidth="1"/>
    <col min="8" max="9" width="12.28125" style="1" hidden="1" customWidth="1"/>
    <col min="10" max="10" width="23.00390625" style="2" customWidth="1"/>
    <col min="11" max="13" width="19.57421875" style="2" customWidth="1"/>
    <col min="14" max="14" width="13.140625" style="2" bestFit="1" customWidth="1"/>
    <col min="15" max="15" width="11.421875" style="2" customWidth="1"/>
    <col min="16" max="16" width="21.421875" style="2" customWidth="1"/>
    <col min="17" max="16384" width="11.421875" style="2" customWidth="1"/>
  </cols>
  <sheetData>
    <row r="1" ht="15">
      <c r="A1" s="15"/>
    </row>
    <row r="2" ht="15">
      <c r="A2" s="15"/>
    </row>
    <row r="3" ht="15">
      <c r="A3" s="15"/>
    </row>
    <row r="4" ht="15">
      <c r="A4" s="15"/>
    </row>
    <row r="5" ht="15">
      <c r="A5" s="15"/>
    </row>
    <row r="6" ht="15">
      <c r="A6" s="15"/>
    </row>
    <row r="7" ht="15">
      <c r="A7" s="15"/>
    </row>
    <row r="8" spans="1:13" ht="15">
      <c r="A8" s="15"/>
      <c r="C8" s="1"/>
      <c r="D8" s="1"/>
      <c r="E8" s="1"/>
      <c r="F8" s="1"/>
      <c r="G8" s="1"/>
      <c r="J8" s="1"/>
      <c r="K8" s="1"/>
      <c r="L8" s="1"/>
      <c r="M8" s="1"/>
    </row>
    <row r="9" spans="1:13" ht="19.5">
      <c r="A9" s="177" t="s">
        <v>74</v>
      </c>
      <c r="B9" s="177"/>
      <c r="C9" s="177"/>
      <c r="D9" s="177"/>
      <c r="E9" s="177"/>
      <c r="F9" s="177"/>
      <c r="G9" s="177"/>
      <c r="H9" s="177"/>
      <c r="I9" s="177"/>
      <c r="J9" s="177"/>
      <c r="K9" s="177"/>
      <c r="L9" s="177"/>
      <c r="M9" s="177"/>
    </row>
    <row r="10" spans="1:13" ht="19.5">
      <c r="A10" s="34"/>
      <c r="B10" s="34"/>
      <c r="C10" s="34"/>
      <c r="D10" s="34"/>
      <c r="E10" s="177" t="s">
        <v>89</v>
      </c>
      <c r="F10" s="177"/>
      <c r="G10" s="177"/>
      <c r="H10" s="177"/>
      <c r="I10" s="177"/>
      <c r="J10" s="177"/>
      <c r="K10" s="34"/>
      <c r="L10" s="34"/>
      <c r="M10" s="34"/>
    </row>
    <row r="11" spans="1:13" ht="16.5" thickBot="1">
      <c r="A11" s="19"/>
      <c r="B11" s="19"/>
      <c r="C11" s="19"/>
      <c r="D11" s="19"/>
      <c r="E11" s="19"/>
      <c r="F11" s="19"/>
      <c r="G11" s="19"/>
      <c r="H11" s="19"/>
      <c r="I11" s="19"/>
      <c r="J11" s="19"/>
      <c r="K11" s="19"/>
      <c r="L11" s="19"/>
      <c r="M11" s="19"/>
    </row>
    <row r="12" spans="1:13" ht="24.6" customHeight="1">
      <c r="A12" s="26" t="s">
        <v>119</v>
      </c>
      <c r="B12" s="27"/>
      <c r="C12" s="27"/>
      <c r="D12" s="27"/>
      <c r="E12" s="28"/>
      <c r="F12" s="28"/>
      <c r="G12" s="28"/>
      <c r="H12" s="28"/>
      <c r="I12" s="86" t="s">
        <v>73</v>
      </c>
      <c r="J12" s="90"/>
      <c r="K12" s="90"/>
      <c r="L12" s="91"/>
      <c r="M12" s="85"/>
    </row>
    <row r="13" spans="1:13" ht="20.25" thickBot="1">
      <c r="A13" s="88" t="s">
        <v>90</v>
      </c>
      <c r="B13" s="89"/>
      <c r="C13" s="89"/>
      <c r="D13" s="89"/>
      <c r="E13" s="32"/>
      <c r="F13" s="33"/>
      <c r="G13" s="29"/>
      <c r="H13" s="80"/>
      <c r="I13" s="79" t="s">
        <v>69</v>
      </c>
      <c r="J13" s="92"/>
      <c r="K13" s="92"/>
      <c r="L13" s="92"/>
      <c r="M13" s="87"/>
    </row>
    <row r="14" spans="1:13" ht="15.75">
      <c r="A14" s="20"/>
      <c r="B14" s="13"/>
      <c r="C14" s="4"/>
      <c r="D14" s="5"/>
      <c r="E14" s="24"/>
      <c r="F14" s="5"/>
      <c r="G14" s="6"/>
      <c r="H14" s="7"/>
      <c r="I14" s="7"/>
      <c r="J14" s="21"/>
      <c r="K14" s="21"/>
      <c r="L14" s="21"/>
      <c r="M14" s="21"/>
    </row>
    <row r="15" spans="1:13" ht="16.5" thickBot="1">
      <c r="A15" s="22"/>
      <c r="B15" s="14"/>
      <c r="C15" s="8"/>
      <c r="D15" s="9"/>
      <c r="E15" s="25"/>
      <c r="F15" s="9"/>
      <c r="G15" s="10"/>
      <c r="H15" s="11"/>
      <c r="I15" s="11"/>
      <c r="J15" s="23"/>
      <c r="K15" s="23"/>
      <c r="L15" s="23"/>
      <c r="M15" s="23"/>
    </row>
    <row r="16" spans="1:13" ht="16.5">
      <c r="A16" s="147" t="s">
        <v>5</v>
      </c>
      <c r="B16" s="149"/>
      <c r="C16" s="137" t="s">
        <v>0</v>
      </c>
      <c r="D16" s="138"/>
      <c r="E16" s="138"/>
      <c r="F16" s="139"/>
      <c r="G16" s="143" t="s">
        <v>4</v>
      </c>
      <c r="H16" s="145" t="s">
        <v>71</v>
      </c>
      <c r="I16" s="145" t="s">
        <v>72</v>
      </c>
      <c r="J16" s="45" t="s">
        <v>2</v>
      </c>
      <c r="K16" s="178" t="s">
        <v>86</v>
      </c>
      <c r="L16" s="178" t="s">
        <v>87</v>
      </c>
      <c r="M16" s="178" t="s">
        <v>88</v>
      </c>
    </row>
    <row r="17" spans="1:13" ht="16.5">
      <c r="A17" s="148"/>
      <c r="B17" s="151"/>
      <c r="C17" s="140"/>
      <c r="D17" s="141"/>
      <c r="E17" s="141"/>
      <c r="F17" s="142"/>
      <c r="G17" s="144"/>
      <c r="H17" s="146"/>
      <c r="I17" s="146"/>
      <c r="J17" s="35" t="s">
        <v>3</v>
      </c>
      <c r="K17" s="179"/>
      <c r="L17" s="179"/>
      <c r="M17" s="179"/>
    </row>
    <row r="18" spans="1:13" ht="16.5">
      <c r="A18" s="170"/>
      <c r="B18" s="171"/>
      <c r="C18" s="171"/>
      <c r="D18" s="171"/>
      <c r="E18" s="171"/>
      <c r="F18" s="171"/>
      <c r="G18" s="171"/>
      <c r="H18" s="171"/>
      <c r="I18" s="171"/>
      <c r="J18" s="171"/>
      <c r="K18" s="171"/>
      <c r="L18" s="171"/>
      <c r="M18" s="172"/>
    </row>
    <row r="19" spans="1:13" s="18" customFormat="1" ht="16.5">
      <c r="A19" s="36">
        <v>1</v>
      </c>
      <c r="B19" s="42"/>
      <c r="C19" s="156" t="s">
        <v>83</v>
      </c>
      <c r="D19" s="157"/>
      <c r="E19" s="157"/>
      <c r="F19" s="158"/>
      <c r="G19" s="43"/>
      <c r="H19" s="43"/>
      <c r="I19" s="43"/>
      <c r="J19" s="44"/>
      <c r="K19" s="44"/>
      <c r="L19" s="44"/>
      <c r="M19" s="44"/>
    </row>
    <row r="20" spans="1:13" s="38" customFormat="1" ht="16.5">
      <c r="A20" s="46"/>
      <c r="B20" s="48"/>
      <c r="C20" s="173"/>
      <c r="D20" s="173"/>
      <c r="E20" s="173"/>
      <c r="F20" s="173"/>
      <c r="G20" s="81" t="s">
        <v>70</v>
      </c>
      <c r="H20" s="82">
        <v>135.44</v>
      </c>
      <c r="I20" s="82">
        <f>H20*N13</f>
        <v>0</v>
      </c>
      <c r="J20" s="83">
        <f>SUM('PLANILHA ORÇAMENTÁRIA'!L19:L20)</f>
        <v>31290.4283375</v>
      </c>
      <c r="K20" s="103">
        <f>J20</f>
        <v>31290.4283375</v>
      </c>
      <c r="L20" s="103"/>
      <c r="M20" s="103"/>
    </row>
    <row r="21" spans="1:13" s="18" customFormat="1" ht="16.5">
      <c r="A21" s="36">
        <v>2</v>
      </c>
      <c r="B21" s="42"/>
      <c r="C21" s="156" t="s">
        <v>115</v>
      </c>
      <c r="D21" s="157"/>
      <c r="E21" s="157"/>
      <c r="F21" s="158"/>
      <c r="G21" s="43"/>
      <c r="H21" s="43"/>
      <c r="I21" s="43"/>
      <c r="J21" s="44"/>
      <c r="K21" s="104"/>
      <c r="L21" s="104"/>
      <c r="M21" s="104"/>
    </row>
    <row r="22" spans="1:13" s="38" customFormat="1" ht="16.5">
      <c r="A22" s="46"/>
      <c r="B22" s="48"/>
      <c r="C22" s="174"/>
      <c r="D22" s="175"/>
      <c r="E22" s="175"/>
      <c r="F22" s="176"/>
      <c r="G22" s="81"/>
      <c r="H22" s="82"/>
      <c r="I22" s="82"/>
      <c r="J22" s="83">
        <f>'PLANILHA ORÇAMENTÁRIA'!L22</f>
        <v>27116.72153935185</v>
      </c>
      <c r="K22" s="103"/>
      <c r="L22" s="103">
        <f>J22</f>
        <v>27116.72153935185</v>
      </c>
      <c r="M22" s="103"/>
    </row>
    <row r="23" spans="1:13" ht="16.5">
      <c r="A23" s="36">
        <v>2</v>
      </c>
      <c r="B23" s="42"/>
      <c r="C23" s="156" t="s">
        <v>84</v>
      </c>
      <c r="D23" s="157"/>
      <c r="E23" s="157"/>
      <c r="F23" s="158"/>
      <c r="G23" s="43"/>
      <c r="H23" s="43"/>
      <c r="I23" s="43"/>
      <c r="J23" s="44"/>
      <c r="K23" s="104"/>
      <c r="L23" s="104"/>
      <c r="M23" s="104"/>
    </row>
    <row r="24" spans="1:13" ht="16.5">
      <c r="A24" s="46"/>
      <c r="B24" s="48"/>
      <c r="C24" s="174"/>
      <c r="D24" s="175"/>
      <c r="E24" s="175"/>
      <c r="F24" s="176"/>
      <c r="G24" s="81"/>
      <c r="H24" s="82"/>
      <c r="I24" s="82"/>
      <c r="J24" s="83">
        <f>SUM('PLANILHA ORÇAMENTÁRIA'!L24:L25)</f>
        <v>400717.9196275</v>
      </c>
      <c r="K24" s="103"/>
      <c r="L24" s="103">
        <f>J24/2</f>
        <v>200358.95981375</v>
      </c>
      <c r="M24" s="103">
        <f>L24</f>
        <v>200358.95981375</v>
      </c>
    </row>
    <row r="25" spans="1:13" ht="18">
      <c r="A25" s="39"/>
      <c r="B25" s="40"/>
      <c r="C25" s="131"/>
      <c r="D25" s="131"/>
      <c r="E25" s="131"/>
      <c r="F25" s="131"/>
      <c r="G25" s="131"/>
      <c r="H25" s="131"/>
      <c r="I25" s="131"/>
      <c r="K25" s="131"/>
      <c r="L25" s="131"/>
      <c r="M25" s="131"/>
    </row>
    <row r="26" spans="1:13" ht="18">
      <c r="A26" s="39"/>
      <c r="B26" s="131"/>
      <c r="C26" s="131"/>
      <c r="D26" s="131"/>
      <c r="L26" s="131" t="s">
        <v>120</v>
      </c>
      <c r="M26" s="131"/>
    </row>
    <row r="27" spans="1:13" ht="18">
      <c r="A27" s="39"/>
      <c r="B27" s="131"/>
      <c r="C27" s="131"/>
      <c r="D27" s="131"/>
      <c r="L27" s="131"/>
      <c r="M27" s="131"/>
    </row>
    <row r="28" spans="1:13" ht="18">
      <c r="A28" s="39"/>
      <c r="B28" s="131"/>
      <c r="C28" s="131"/>
      <c r="D28" s="131"/>
      <c r="L28" s="131"/>
      <c r="M28" s="131"/>
    </row>
    <row r="29" spans="1:13" ht="18">
      <c r="A29" s="39"/>
      <c r="B29" s="131"/>
      <c r="C29" s="131"/>
      <c r="D29" s="131"/>
      <c r="E29" s="131"/>
      <c r="F29" s="131"/>
      <c r="G29" s="131"/>
      <c r="H29" s="131"/>
      <c r="I29" s="131"/>
      <c r="K29" s="131"/>
      <c r="L29" s="131"/>
      <c r="M29" s="131"/>
    </row>
    <row r="30" spans="1:14" ht="18">
      <c r="A30" s="39"/>
      <c r="B30" s="131"/>
      <c r="C30" s="131"/>
      <c r="D30" s="131"/>
      <c r="E30" s="131"/>
      <c r="F30" s="131"/>
      <c r="G30" s="131"/>
      <c r="H30" s="131"/>
      <c r="I30" s="131"/>
      <c r="J30" s="131"/>
      <c r="K30" s="134" t="s">
        <v>106</v>
      </c>
      <c r="L30" s="134"/>
      <c r="M30" s="134"/>
      <c r="N30" s="41"/>
    </row>
    <row r="31" spans="1:14" ht="18">
      <c r="A31" s="39"/>
      <c r="B31" s="131"/>
      <c r="C31" s="131"/>
      <c r="D31" s="131"/>
      <c r="E31" s="131"/>
      <c r="F31" s="131"/>
      <c r="G31" s="131"/>
      <c r="H31" s="131"/>
      <c r="I31" s="131"/>
      <c r="K31" s="131"/>
      <c r="L31" s="130" t="s">
        <v>104</v>
      </c>
      <c r="M31" s="130"/>
      <c r="N31" s="41"/>
    </row>
    <row r="32" spans="1:14" ht="18">
      <c r="A32" s="15"/>
      <c r="B32" s="2"/>
      <c r="H32" s="2"/>
      <c r="I32" s="2"/>
      <c r="J32" s="131"/>
      <c r="K32" s="131"/>
      <c r="L32" s="121" t="s">
        <v>105</v>
      </c>
      <c r="M32" s="131"/>
      <c r="N32" s="133"/>
    </row>
    <row r="33" spans="1:9" ht="12.75">
      <c r="A33" s="15"/>
      <c r="B33" s="2"/>
      <c r="H33" s="2"/>
      <c r="I33" s="2"/>
    </row>
    <row r="34" spans="1:9" ht="12.75">
      <c r="A34" s="15"/>
      <c r="B34" s="2"/>
      <c r="H34" s="2"/>
      <c r="I34" s="2"/>
    </row>
    <row r="35" spans="1:9" ht="12.75">
      <c r="A35" s="15"/>
      <c r="B35" s="2"/>
      <c r="H35" s="2"/>
      <c r="I35" s="2"/>
    </row>
    <row r="36" spans="1:9" ht="12.75">
      <c r="A36" s="15"/>
      <c r="B36" s="2"/>
      <c r="H36" s="2"/>
      <c r="I36" s="2"/>
    </row>
    <row r="37" spans="1:9" ht="12.75">
      <c r="A37" s="15"/>
      <c r="B37" s="2"/>
      <c r="H37" s="2"/>
      <c r="I37" s="2"/>
    </row>
    <row r="38" spans="1:9" ht="12.75">
      <c r="A38" s="15"/>
      <c r="B38" s="2"/>
      <c r="H38" s="2"/>
      <c r="I38" s="2"/>
    </row>
    <row r="39" spans="1:9" ht="12.75">
      <c r="A39" s="15"/>
      <c r="B39" s="2"/>
      <c r="H39" s="2"/>
      <c r="I39" s="2"/>
    </row>
    <row r="40" spans="1:9" ht="12.75">
      <c r="A40" s="15"/>
      <c r="B40" s="2"/>
      <c r="H40" s="2"/>
      <c r="I40" s="2"/>
    </row>
    <row r="41" spans="1:9" ht="12.75">
      <c r="A41" s="15"/>
      <c r="B41" s="2"/>
      <c r="H41" s="2"/>
      <c r="I41" s="2"/>
    </row>
    <row r="42" spans="1:9" ht="12.75">
      <c r="A42" s="15"/>
      <c r="B42" s="2"/>
      <c r="H42" s="2"/>
      <c r="I42" s="2"/>
    </row>
    <row r="43" spans="1:9" ht="12.75">
      <c r="A43" s="15"/>
      <c r="B43" s="2"/>
      <c r="H43" s="2"/>
      <c r="I43" s="2"/>
    </row>
    <row r="44" spans="1:9" ht="12.75">
      <c r="A44" s="15"/>
      <c r="B44" s="2"/>
      <c r="H44" s="2"/>
      <c r="I44" s="2"/>
    </row>
    <row r="45" spans="1:9" ht="12.75">
      <c r="A45" s="15"/>
      <c r="B45" s="2"/>
      <c r="H45" s="2"/>
      <c r="I45" s="2"/>
    </row>
    <row r="46" spans="1:9" ht="12.75">
      <c r="A46" s="15"/>
      <c r="B46" s="2"/>
      <c r="H46" s="2"/>
      <c r="I46" s="2"/>
    </row>
    <row r="47" spans="1:9" ht="12.75">
      <c r="A47" s="15"/>
      <c r="B47" s="2"/>
      <c r="H47" s="2"/>
      <c r="I47" s="2"/>
    </row>
    <row r="48" spans="1:9" ht="12.75">
      <c r="A48" s="15"/>
      <c r="B48" s="2"/>
      <c r="H48" s="2"/>
      <c r="I48" s="2"/>
    </row>
    <row r="49" spans="1:9" ht="12.75">
      <c r="A49" s="15"/>
      <c r="B49" s="2"/>
      <c r="H49" s="2"/>
      <c r="I49" s="2"/>
    </row>
    <row r="50" spans="1:9" ht="12.75">
      <c r="A50" s="15"/>
      <c r="B50" s="2"/>
      <c r="H50" s="2"/>
      <c r="I50" s="2"/>
    </row>
    <row r="51" spans="1:9" ht="12.75">
      <c r="A51" s="15"/>
      <c r="B51" s="2"/>
      <c r="H51" s="2"/>
      <c r="I51" s="2"/>
    </row>
    <row r="52" spans="1:9" ht="12.75">
      <c r="A52" s="15"/>
      <c r="B52" s="2"/>
      <c r="H52" s="2"/>
      <c r="I52" s="2"/>
    </row>
    <row r="53" spans="1:9" ht="12.75">
      <c r="A53" s="15"/>
      <c r="B53" s="2"/>
      <c r="H53" s="2"/>
      <c r="I53" s="2"/>
    </row>
    <row r="54" spans="1:9" ht="12.75">
      <c r="A54" s="15"/>
      <c r="B54" s="2"/>
      <c r="H54" s="2"/>
      <c r="I54" s="2"/>
    </row>
    <row r="55" spans="1:9" ht="12.75">
      <c r="A55" s="15"/>
      <c r="B55" s="2"/>
      <c r="H55" s="2"/>
      <c r="I55" s="2"/>
    </row>
    <row r="56" spans="1:9" ht="12.75">
      <c r="A56" s="15"/>
      <c r="B56" s="2"/>
      <c r="H56" s="2"/>
      <c r="I56" s="2"/>
    </row>
    <row r="57" spans="1:9" ht="12.75">
      <c r="A57" s="15"/>
      <c r="B57" s="2"/>
      <c r="H57" s="2"/>
      <c r="I57" s="2"/>
    </row>
    <row r="58" spans="1:9" ht="12.75">
      <c r="A58" s="15"/>
      <c r="B58" s="2"/>
      <c r="H58" s="2"/>
      <c r="I58" s="2"/>
    </row>
    <row r="59" spans="1:9" ht="12.75">
      <c r="A59" s="15"/>
      <c r="B59" s="2"/>
      <c r="H59" s="2"/>
      <c r="I59" s="2"/>
    </row>
    <row r="60" spans="1:9" ht="12.75">
      <c r="A60" s="15"/>
      <c r="B60" s="2"/>
      <c r="H60" s="2"/>
      <c r="I60" s="2"/>
    </row>
    <row r="61" spans="1:9" ht="12.75">
      <c r="A61" s="15"/>
      <c r="B61" s="2"/>
      <c r="H61" s="2"/>
      <c r="I61" s="2"/>
    </row>
    <row r="62" spans="1:9" ht="12.75">
      <c r="A62" s="15"/>
      <c r="B62" s="2"/>
      <c r="H62" s="2"/>
      <c r="I62" s="2"/>
    </row>
    <row r="63" spans="1:9" ht="12.75">
      <c r="A63" s="15"/>
      <c r="B63" s="2"/>
      <c r="H63" s="2"/>
      <c r="I63" s="2"/>
    </row>
    <row r="64" spans="1:9" ht="12.75">
      <c r="A64" s="15"/>
      <c r="B64" s="2"/>
      <c r="H64" s="2"/>
      <c r="I64" s="2"/>
    </row>
    <row r="65" spans="1:9" ht="12.75">
      <c r="A65" s="15"/>
      <c r="B65" s="2"/>
      <c r="H65" s="2"/>
      <c r="I65" s="2"/>
    </row>
    <row r="66" spans="1:9" ht="12.75">
      <c r="A66" s="15"/>
      <c r="B66" s="2"/>
      <c r="H66" s="2"/>
      <c r="I66" s="2"/>
    </row>
    <row r="67" spans="1:9" ht="12.75">
      <c r="A67" s="15"/>
      <c r="B67" s="2"/>
      <c r="H67" s="2"/>
      <c r="I67" s="2"/>
    </row>
    <row r="68" spans="1:9" ht="12.75">
      <c r="A68" s="15"/>
      <c r="B68" s="2"/>
      <c r="H68" s="2"/>
      <c r="I68" s="2"/>
    </row>
    <row r="69" spans="1:9" ht="12.75">
      <c r="A69" s="15"/>
      <c r="B69" s="2"/>
      <c r="H69" s="2"/>
      <c r="I69" s="2"/>
    </row>
    <row r="70" spans="1:9" ht="12.75">
      <c r="A70" s="15"/>
      <c r="B70" s="2"/>
      <c r="H70" s="2"/>
      <c r="I70" s="2"/>
    </row>
    <row r="71" spans="1:9" ht="12.75">
      <c r="A71" s="15"/>
      <c r="B71" s="2"/>
      <c r="H71" s="2"/>
      <c r="I71" s="2"/>
    </row>
    <row r="72" spans="1:9" ht="12.75">
      <c r="A72" s="15"/>
      <c r="B72" s="2"/>
      <c r="H72" s="2"/>
      <c r="I72" s="2"/>
    </row>
    <row r="73" spans="1:9" ht="12.75">
      <c r="A73" s="15"/>
      <c r="B73" s="2"/>
      <c r="H73" s="2"/>
      <c r="I73" s="2"/>
    </row>
    <row r="74" spans="1:9" ht="12.75">
      <c r="A74" s="15"/>
      <c r="B74" s="2"/>
      <c r="H74" s="2"/>
      <c r="I74" s="2"/>
    </row>
    <row r="75" spans="1:9" ht="12.75">
      <c r="A75" s="15"/>
      <c r="B75" s="2"/>
      <c r="H75" s="2"/>
      <c r="I75" s="2"/>
    </row>
    <row r="76" spans="1:9" ht="12.75">
      <c r="A76" s="15"/>
      <c r="B76" s="2"/>
      <c r="H76" s="2"/>
      <c r="I76" s="2"/>
    </row>
    <row r="77" spans="1:9" ht="12.75">
      <c r="A77" s="15"/>
      <c r="B77" s="2"/>
      <c r="H77" s="2"/>
      <c r="I77" s="2"/>
    </row>
    <row r="78" spans="1:9" ht="12.75">
      <c r="A78" s="15"/>
      <c r="B78" s="2"/>
      <c r="H78" s="2"/>
      <c r="I78" s="2"/>
    </row>
    <row r="79" spans="1:9" ht="12.75">
      <c r="A79" s="15"/>
      <c r="B79" s="2"/>
      <c r="H79" s="2"/>
      <c r="I79" s="2"/>
    </row>
    <row r="80" spans="1:9" ht="12.75">
      <c r="A80" s="15"/>
      <c r="B80" s="2"/>
      <c r="H80" s="2"/>
      <c r="I80" s="2"/>
    </row>
    <row r="81" spans="1:9" ht="12.75">
      <c r="A81" s="15"/>
      <c r="B81" s="2"/>
      <c r="H81" s="2"/>
      <c r="I81" s="2"/>
    </row>
    <row r="82" spans="1:9" ht="12.75">
      <c r="A82" s="15"/>
      <c r="B82" s="2"/>
      <c r="H82" s="2"/>
      <c r="I82" s="2"/>
    </row>
    <row r="83" spans="1:9" ht="12.75">
      <c r="A83" s="15"/>
      <c r="B83" s="2"/>
      <c r="H83" s="2"/>
      <c r="I83" s="2"/>
    </row>
    <row r="84" spans="1:9" ht="12.75">
      <c r="A84" s="15"/>
      <c r="B84" s="2"/>
      <c r="H84" s="2"/>
      <c r="I84" s="2"/>
    </row>
    <row r="85" spans="1:9" ht="12.75">
      <c r="A85" s="15"/>
      <c r="B85" s="2"/>
      <c r="H85" s="2"/>
      <c r="I85" s="2"/>
    </row>
    <row r="86" spans="1:9" ht="12.75">
      <c r="A86" s="15"/>
      <c r="B86" s="2"/>
      <c r="H86" s="2"/>
      <c r="I86" s="2"/>
    </row>
    <row r="87" spans="1:9" ht="12.75">
      <c r="A87" s="15"/>
      <c r="B87" s="2"/>
      <c r="H87" s="2"/>
      <c r="I87" s="2"/>
    </row>
    <row r="88" spans="1:9" ht="12.75">
      <c r="A88" s="15"/>
      <c r="B88" s="2"/>
      <c r="H88" s="2"/>
      <c r="I88" s="2"/>
    </row>
    <row r="89" spans="1:9" ht="12.75">
      <c r="A89" s="15"/>
      <c r="B89" s="2"/>
      <c r="H89" s="2"/>
      <c r="I89" s="2"/>
    </row>
    <row r="90" spans="1:9" ht="12.75">
      <c r="A90" s="15"/>
      <c r="B90" s="2"/>
      <c r="H90" s="2"/>
      <c r="I90" s="2"/>
    </row>
    <row r="91" spans="1:9" ht="12.75">
      <c r="A91" s="15"/>
      <c r="B91" s="2"/>
      <c r="H91" s="2"/>
      <c r="I91" s="2"/>
    </row>
    <row r="92" spans="1:9" ht="12.75">
      <c r="A92" s="15"/>
      <c r="B92" s="2"/>
      <c r="H92" s="2"/>
      <c r="I92" s="2"/>
    </row>
    <row r="93" spans="1:9" ht="12.75">
      <c r="A93" s="15"/>
      <c r="B93" s="2"/>
      <c r="H93" s="2"/>
      <c r="I93" s="2"/>
    </row>
    <row r="94" spans="1:9" ht="12.75">
      <c r="A94" s="15"/>
      <c r="B94" s="2"/>
      <c r="H94" s="2"/>
      <c r="I94" s="2"/>
    </row>
    <row r="95" spans="1:9" ht="12.75">
      <c r="A95" s="15"/>
      <c r="B95" s="2"/>
      <c r="H95" s="2"/>
      <c r="I95" s="2"/>
    </row>
    <row r="96" spans="1:9" ht="12.75">
      <c r="A96" s="15"/>
      <c r="B96" s="2"/>
      <c r="H96" s="2"/>
      <c r="I96" s="2"/>
    </row>
    <row r="97" spans="1:9" ht="12.75">
      <c r="A97" s="15"/>
      <c r="B97" s="2"/>
      <c r="H97" s="2"/>
      <c r="I97" s="2"/>
    </row>
    <row r="98" spans="1:9" ht="12.75">
      <c r="A98" s="15"/>
      <c r="B98" s="2"/>
      <c r="H98" s="2"/>
      <c r="I98" s="2"/>
    </row>
    <row r="99" spans="1:9" ht="12.75">
      <c r="A99" s="15"/>
      <c r="B99" s="2"/>
      <c r="H99" s="2"/>
      <c r="I99" s="2"/>
    </row>
    <row r="100" spans="1:9" ht="12.75">
      <c r="A100" s="15"/>
      <c r="B100" s="2"/>
      <c r="H100" s="2"/>
      <c r="I100" s="2"/>
    </row>
    <row r="101" spans="1:9" ht="12.75">
      <c r="A101" s="15"/>
      <c r="B101" s="2"/>
      <c r="H101" s="2"/>
      <c r="I101" s="2"/>
    </row>
    <row r="102" spans="1:9" ht="12.75">
      <c r="A102" s="15"/>
      <c r="B102" s="2"/>
      <c r="H102" s="2"/>
      <c r="I102" s="2"/>
    </row>
    <row r="103" spans="1:9" ht="12.75">
      <c r="A103" s="15"/>
      <c r="B103" s="2"/>
      <c r="H103" s="2"/>
      <c r="I103" s="2"/>
    </row>
    <row r="104" spans="1:9" ht="12.75">
      <c r="A104" s="15"/>
      <c r="B104" s="2"/>
      <c r="H104" s="2"/>
      <c r="I104" s="2"/>
    </row>
    <row r="105" spans="1:9" ht="12.75">
      <c r="A105" s="15"/>
      <c r="B105" s="2"/>
      <c r="H105" s="2"/>
      <c r="I105" s="2"/>
    </row>
    <row r="106" spans="1:9" ht="12.75">
      <c r="A106" s="15"/>
      <c r="B106" s="2"/>
      <c r="H106" s="2"/>
      <c r="I106" s="2"/>
    </row>
    <row r="107" spans="1:9" ht="12.75">
      <c r="A107" s="15"/>
      <c r="B107" s="2"/>
      <c r="H107" s="2"/>
      <c r="I107" s="2"/>
    </row>
    <row r="108" spans="1:9" ht="12.75">
      <c r="A108" s="15"/>
      <c r="B108" s="2"/>
      <c r="H108" s="2"/>
      <c r="I108" s="2"/>
    </row>
    <row r="109" spans="1:9" ht="12.75">
      <c r="A109" s="15"/>
      <c r="B109" s="2"/>
      <c r="H109" s="2"/>
      <c r="I109" s="2"/>
    </row>
    <row r="110" spans="1:9" ht="12.75">
      <c r="A110" s="15"/>
      <c r="B110" s="2"/>
      <c r="H110" s="2"/>
      <c r="I110" s="2"/>
    </row>
    <row r="111" spans="1:9" ht="12.75">
      <c r="A111" s="15"/>
      <c r="B111" s="2"/>
      <c r="H111" s="2"/>
      <c r="I111" s="2"/>
    </row>
    <row r="112" spans="1:9" ht="12.75">
      <c r="A112" s="15"/>
      <c r="B112" s="2"/>
      <c r="H112" s="2"/>
      <c r="I112" s="2"/>
    </row>
    <row r="113" spans="1:9" ht="12.75">
      <c r="A113" s="15"/>
      <c r="B113" s="2"/>
      <c r="H113" s="2"/>
      <c r="I113" s="2"/>
    </row>
    <row r="114" spans="1:9" ht="12.75">
      <c r="A114" s="15"/>
      <c r="B114" s="2"/>
      <c r="H114" s="2"/>
      <c r="I114" s="2"/>
    </row>
    <row r="115" spans="1:9" ht="12.75">
      <c r="A115" s="15"/>
      <c r="B115" s="2"/>
      <c r="H115" s="2"/>
      <c r="I115" s="2"/>
    </row>
    <row r="116" spans="1:9" ht="12.75">
      <c r="A116" s="15"/>
      <c r="B116" s="2"/>
      <c r="H116" s="2"/>
      <c r="I116" s="2"/>
    </row>
    <row r="117" spans="1:9" ht="12.75">
      <c r="A117" s="15"/>
      <c r="B117" s="2"/>
      <c r="H117" s="2"/>
      <c r="I117" s="2"/>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row r="1603" ht="12.75">
      <c r="A1603" s="15"/>
    </row>
    <row r="1604" ht="12.75">
      <c r="A1604" s="15"/>
    </row>
    <row r="1605" ht="12.75">
      <c r="A1605" s="15"/>
    </row>
    <row r="1606" ht="12.75">
      <c r="A1606" s="15"/>
    </row>
    <row r="1607" ht="12.75">
      <c r="A1607" s="15"/>
    </row>
    <row r="1608" ht="12.75">
      <c r="A1608" s="15"/>
    </row>
    <row r="1609" ht="12.75">
      <c r="A1609" s="15"/>
    </row>
    <row r="1610" ht="12.75">
      <c r="A1610" s="15"/>
    </row>
    <row r="1611" ht="12.75">
      <c r="A1611" s="15"/>
    </row>
    <row r="1612" ht="12.75">
      <c r="A1612" s="15"/>
    </row>
    <row r="1613" ht="12.75">
      <c r="A1613" s="15"/>
    </row>
    <row r="1614" ht="12.75">
      <c r="A1614" s="15"/>
    </row>
    <row r="1615" ht="12.75">
      <c r="A1615" s="15"/>
    </row>
    <row r="1616" ht="12.75">
      <c r="A1616" s="15"/>
    </row>
    <row r="1617" ht="12.75">
      <c r="A1617" s="15"/>
    </row>
    <row r="1618" ht="12.75">
      <c r="A1618" s="15"/>
    </row>
    <row r="1619" ht="12.75">
      <c r="A1619" s="15"/>
    </row>
    <row r="1620" ht="12.75">
      <c r="A1620" s="15"/>
    </row>
    <row r="1621" ht="12.75">
      <c r="A1621" s="15"/>
    </row>
    <row r="1622" ht="12.75">
      <c r="A1622" s="15"/>
    </row>
    <row r="1623" ht="12.75">
      <c r="A1623" s="15"/>
    </row>
    <row r="1624" ht="12.75">
      <c r="A1624" s="15"/>
    </row>
    <row r="1625" ht="12.75">
      <c r="A1625" s="15"/>
    </row>
    <row r="1626" ht="12.75">
      <c r="A1626" s="15"/>
    </row>
    <row r="1627" ht="12.75">
      <c r="A1627" s="15"/>
    </row>
    <row r="1628" ht="12.75">
      <c r="A1628" s="15"/>
    </row>
    <row r="1629" ht="12.75">
      <c r="A1629" s="15"/>
    </row>
    <row r="1630" ht="12.75">
      <c r="A1630" s="15"/>
    </row>
    <row r="1631" ht="12.75">
      <c r="A1631" s="15"/>
    </row>
    <row r="1632" ht="12.75">
      <c r="A1632" s="15"/>
    </row>
    <row r="1633" ht="12.75">
      <c r="A1633" s="15"/>
    </row>
    <row r="1634" ht="12.75">
      <c r="A1634" s="15"/>
    </row>
    <row r="1635" ht="12.75">
      <c r="A1635" s="15"/>
    </row>
    <row r="1636" ht="12.75">
      <c r="A1636" s="15"/>
    </row>
    <row r="1637" ht="12.75">
      <c r="A1637" s="15"/>
    </row>
    <row r="1638" ht="12.75">
      <c r="A1638" s="15"/>
    </row>
    <row r="1639" ht="12.75">
      <c r="A1639" s="15"/>
    </row>
    <row r="1640" ht="12.75">
      <c r="A1640" s="15"/>
    </row>
    <row r="1641" ht="12.75">
      <c r="A1641" s="15"/>
    </row>
    <row r="1642" ht="12.75">
      <c r="A1642" s="15"/>
    </row>
    <row r="1643" ht="12.75">
      <c r="A1643" s="15"/>
    </row>
    <row r="1644" ht="12.75">
      <c r="A1644" s="15"/>
    </row>
    <row r="1645" ht="12.75">
      <c r="A1645" s="15"/>
    </row>
    <row r="1646" ht="12.75">
      <c r="A1646" s="15"/>
    </row>
    <row r="1647" ht="12.75">
      <c r="A1647" s="15"/>
    </row>
    <row r="1648" ht="12.75">
      <c r="A1648" s="15"/>
    </row>
    <row r="1649" ht="12.75">
      <c r="A1649" s="15"/>
    </row>
    <row r="1650" ht="12.75">
      <c r="A1650" s="15"/>
    </row>
    <row r="1651" ht="12.75">
      <c r="A1651" s="15"/>
    </row>
    <row r="1652" ht="12.75">
      <c r="A1652" s="15"/>
    </row>
    <row r="1653" ht="12.75">
      <c r="A1653" s="15"/>
    </row>
    <row r="1654" ht="12.75">
      <c r="A1654" s="15"/>
    </row>
    <row r="1655" ht="12.75">
      <c r="A1655" s="15"/>
    </row>
    <row r="1656" ht="12.75">
      <c r="A1656" s="15"/>
    </row>
    <row r="1657" ht="12.75">
      <c r="A1657" s="15"/>
    </row>
    <row r="1658" ht="12.75">
      <c r="A1658" s="15"/>
    </row>
    <row r="1659" ht="12.75">
      <c r="A1659" s="15"/>
    </row>
    <row r="1660" ht="12.75">
      <c r="A1660" s="15"/>
    </row>
    <row r="1661" ht="12.75">
      <c r="A1661" s="15"/>
    </row>
    <row r="1662" ht="12.75">
      <c r="A1662" s="15"/>
    </row>
    <row r="1663" ht="12.75">
      <c r="A1663" s="15"/>
    </row>
    <row r="1664" ht="12.75">
      <c r="A1664" s="15"/>
    </row>
    <row r="1665" ht="12.75">
      <c r="A1665" s="15"/>
    </row>
    <row r="1666" ht="12.75">
      <c r="A1666" s="15"/>
    </row>
    <row r="1667" ht="12.75">
      <c r="A1667" s="15"/>
    </row>
    <row r="1668" ht="12.75">
      <c r="A1668" s="15"/>
    </row>
    <row r="1669" ht="12.75">
      <c r="A1669" s="15"/>
    </row>
    <row r="1670" ht="12.75">
      <c r="A1670" s="15"/>
    </row>
    <row r="1671" ht="12.75">
      <c r="A1671" s="15"/>
    </row>
    <row r="1672" ht="12.75">
      <c r="A1672" s="15"/>
    </row>
    <row r="1673" ht="12.75">
      <c r="A1673" s="15"/>
    </row>
    <row r="1674" ht="12.75">
      <c r="A1674" s="15"/>
    </row>
    <row r="1675" ht="12.75">
      <c r="A1675" s="15"/>
    </row>
    <row r="1676" ht="12.75">
      <c r="A1676" s="15"/>
    </row>
    <row r="1677" ht="12.75">
      <c r="A1677" s="15"/>
    </row>
    <row r="1678" ht="12.75">
      <c r="A1678" s="15"/>
    </row>
    <row r="1679" ht="12.75">
      <c r="A1679" s="15"/>
    </row>
    <row r="1680" ht="12.75">
      <c r="A1680" s="15"/>
    </row>
    <row r="1681" ht="12.75">
      <c r="A1681" s="15"/>
    </row>
    <row r="1682" ht="12.75">
      <c r="A1682" s="15"/>
    </row>
    <row r="1683" ht="12.75">
      <c r="A1683" s="15"/>
    </row>
    <row r="1684" ht="12.75">
      <c r="A1684" s="15"/>
    </row>
    <row r="1685" ht="12.75">
      <c r="A1685" s="15"/>
    </row>
    <row r="1686" ht="12.75">
      <c r="A1686" s="15"/>
    </row>
    <row r="1687" ht="12.75">
      <c r="A1687" s="15"/>
    </row>
    <row r="1688" ht="12.75">
      <c r="A1688" s="15"/>
    </row>
    <row r="1689" ht="12.75">
      <c r="A1689" s="15"/>
    </row>
    <row r="1690" ht="12.75">
      <c r="A1690" s="15"/>
    </row>
    <row r="1691" ht="12.75">
      <c r="A1691" s="15"/>
    </row>
    <row r="1692" ht="12.75">
      <c r="A1692" s="15"/>
    </row>
    <row r="1693" ht="12.75">
      <c r="A1693" s="15"/>
    </row>
    <row r="1694" ht="12.75">
      <c r="A1694" s="15"/>
    </row>
    <row r="1695" ht="12.75">
      <c r="A1695" s="15"/>
    </row>
    <row r="1696" ht="12.75">
      <c r="A1696" s="15"/>
    </row>
    <row r="1697" ht="12.75">
      <c r="A1697" s="15"/>
    </row>
    <row r="1698" ht="12.75">
      <c r="A1698" s="15"/>
    </row>
    <row r="1699" ht="12.75">
      <c r="A1699" s="15"/>
    </row>
    <row r="1700" ht="12.75">
      <c r="A1700" s="15"/>
    </row>
    <row r="1701" ht="12.75">
      <c r="A1701" s="15"/>
    </row>
    <row r="1702" ht="12.75">
      <c r="A1702" s="15"/>
    </row>
    <row r="1703" ht="12.75">
      <c r="A1703" s="15"/>
    </row>
    <row r="1704" ht="12.75">
      <c r="A1704" s="15"/>
    </row>
    <row r="1705" ht="12.75">
      <c r="A1705" s="15"/>
    </row>
    <row r="1706" ht="12.75">
      <c r="A1706" s="15"/>
    </row>
    <row r="1707" ht="12.75">
      <c r="A1707" s="15"/>
    </row>
    <row r="1708" ht="12.75">
      <c r="A1708" s="15"/>
    </row>
    <row r="1709" ht="12.75">
      <c r="A1709" s="15"/>
    </row>
    <row r="1710" ht="12.75">
      <c r="A1710" s="15"/>
    </row>
    <row r="1711" ht="12.75">
      <c r="A1711" s="15"/>
    </row>
    <row r="1712" ht="12.75">
      <c r="A1712" s="15"/>
    </row>
    <row r="1713" ht="12.75">
      <c r="A1713" s="15"/>
    </row>
    <row r="1714" ht="12.75">
      <c r="A1714" s="15"/>
    </row>
    <row r="1715" ht="12.75">
      <c r="A1715" s="15"/>
    </row>
    <row r="1716" ht="12.75">
      <c r="A1716" s="15"/>
    </row>
    <row r="1717" ht="12.75">
      <c r="A1717" s="15"/>
    </row>
    <row r="1718" ht="12.75">
      <c r="A1718" s="15"/>
    </row>
    <row r="1719" ht="12.75">
      <c r="A1719" s="15"/>
    </row>
    <row r="1720" ht="12.75">
      <c r="A1720" s="15"/>
    </row>
    <row r="1721" ht="12.75">
      <c r="A1721" s="15"/>
    </row>
    <row r="1722" ht="12.75">
      <c r="A1722" s="15"/>
    </row>
    <row r="1723" ht="12.75">
      <c r="A1723" s="15"/>
    </row>
    <row r="1724" ht="12.75">
      <c r="A1724" s="15"/>
    </row>
    <row r="1725" ht="12.75">
      <c r="A1725" s="15"/>
    </row>
    <row r="1726" ht="12.75">
      <c r="A1726" s="15"/>
    </row>
    <row r="1727" ht="12.75">
      <c r="A1727" s="15"/>
    </row>
    <row r="1728" ht="12.75">
      <c r="A1728" s="15"/>
    </row>
    <row r="1729" ht="12.75">
      <c r="A1729" s="15"/>
    </row>
    <row r="1730" ht="12.75">
      <c r="A1730" s="15"/>
    </row>
    <row r="1731" ht="12.75">
      <c r="A1731" s="15"/>
    </row>
    <row r="1732" ht="12.75">
      <c r="A1732" s="15"/>
    </row>
    <row r="1733" ht="12.75">
      <c r="A1733" s="15"/>
    </row>
    <row r="1734" ht="12.75">
      <c r="A1734" s="15"/>
    </row>
    <row r="1735" ht="12.75">
      <c r="A1735" s="15"/>
    </row>
    <row r="1736" ht="12.75">
      <c r="A1736" s="15"/>
    </row>
    <row r="1737" ht="12.75">
      <c r="A1737" s="15"/>
    </row>
    <row r="1738" ht="12.75">
      <c r="A1738" s="15"/>
    </row>
    <row r="1739" ht="12.75">
      <c r="A1739" s="15"/>
    </row>
    <row r="1740" ht="12.75">
      <c r="A1740" s="15"/>
    </row>
    <row r="1741" ht="12.75">
      <c r="A1741" s="15"/>
    </row>
    <row r="1742" ht="12.75">
      <c r="A1742" s="15"/>
    </row>
    <row r="1743" ht="12.75">
      <c r="A1743" s="15"/>
    </row>
    <row r="1744" ht="12.75">
      <c r="A1744" s="15"/>
    </row>
    <row r="1745" ht="12.75">
      <c r="A1745" s="15"/>
    </row>
    <row r="1746" ht="12.75">
      <c r="A1746" s="15"/>
    </row>
    <row r="1747" ht="12.75">
      <c r="A1747" s="15"/>
    </row>
    <row r="1748" ht="12.75">
      <c r="A1748" s="15"/>
    </row>
    <row r="1749" ht="12.75">
      <c r="A1749" s="15"/>
    </row>
    <row r="1750" ht="12.75">
      <c r="A1750" s="15"/>
    </row>
    <row r="1751" ht="12.75">
      <c r="A1751" s="15"/>
    </row>
    <row r="1752" ht="12.75">
      <c r="A1752" s="15"/>
    </row>
    <row r="1753" ht="12.75">
      <c r="A1753" s="15"/>
    </row>
    <row r="1754" ht="12.75">
      <c r="A1754" s="15"/>
    </row>
    <row r="1755" ht="12.75">
      <c r="A1755" s="15"/>
    </row>
    <row r="1756" ht="12.75">
      <c r="A1756" s="15"/>
    </row>
    <row r="1757" ht="12.75">
      <c r="A1757" s="15"/>
    </row>
    <row r="1758" ht="12.75">
      <c r="A1758" s="15"/>
    </row>
    <row r="1759" ht="12.75">
      <c r="A1759" s="15"/>
    </row>
    <row r="1760" ht="12.75">
      <c r="A1760" s="15"/>
    </row>
    <row r="1761" ht="12.75">
      <c r="A1761" s="15"/>
    </row>
    <row r="1762" ht="12.75">
      <c r="A1762" s="15"/>
    </row>
    <row r="1763" ht="12.75">
      <c r="A1763" s="15"/>
    </row>
    <row r="1764" ht="12.75">
      <c r="A1764" s="15"/>
    </row>
    <row r="1765" ht="12.75">
      <c r="A1765" s="15"/>
    </row>
    <row r="1766" ht="12.75">
      <c r="A1766" s="15"/>
    </row>
    <row r="1767" ht="12.75">
      <c r="A1767" s="15"/>
    </row>
    <row r="1768" ht="12.75">
      <c r="A1768" s="15"/>
    </row>
    <row r="1769" ht="12.75">
      <c r="A1769" s="15"/>
    </row>
    <row r="1770" ht="12.75">
      <c r="A1770" s="15"/>
    </row>
    <row r="1771" ht="12.75">
      <c r="A1771" s="15"/>
    </row>
    <row r="1772" ht="12.75">
      <c r="A1772" s="15"/>
    </row>
    <row r="1773" ht="12.75">
      <c r="A1773" s="15"/>
    </row>
    <row r="1774" ht="12.75">
      <c r="A1774" s="15"/>
    </row>
    <row r="1775" ht="12.75">
      <c r="A1775" s="15"/>
    </row>
    <row r="1776" ht="12.75">
      <c r="A1776" s="15"/>
    </row>
    <row r="1777" ht="12.75">
      <c r="A1777" s="15"/>
    </row>
    <row r="1778" ht="12.75">
      <c r="A1778" s="15"/>
    </row>
    <row r="1779" ht="12.75">
      <c r="A1779" s="15"/>
    </row>
    <row r="1780" ht="12.75">
      <c r="A1780" s="15"/>
    </row>
    <row r="1781" ht="12.75">
      <c r="A1781" s="15"/>
    </row>
    <row r="1782" ht="12.75">
      <c r="A1782" s="15"/>
    </row>
    <row r="1783" ht="12.75">
      <c r="A1783" s="15"/>
    </row>
    <row r="1784" ht="12.75">
      <c r="A1784" s="15"/>
    </row>
    <row r="1785" ht="12.75">
      <c r="A1785" s="15"/>
    </row>
    <row r="1786" ht="12.75">
      <c r="A1786" s="15"/>
    </row>
    <row r="1787" ht="12.75">
      <c r="A1787" s="15"/>
    </row>
    <row r="1788" ht="12.75">
      <c r="A1788" s="15"/>
    </row>
    <row r="1789" ht="12.75">
      <c r="A1789" s="15"/>
    </row>
    <row r="1790" ht="12.75">
      <c r="A1790" s="15"/>
    </row>
    <row r="1791" ht="12.75">
      <c r="A1791" s="15"/>
    </row>
    <row r="1792" ht="12.75">
      <c r="A1792" s="15"/>
    </row>
    <row r="1793" ht="12.75">
      <c r="A1793" s="15"/>
    </row>
    <row r="1794" ht="12.75">
      <c r="A1794" s="15"/>
    </row>
    <row r="1795" ht="12.75">
      <c r="A1795" s="15"/>
    </row>
    <row r="1796" ht="12.75">
      <c r="A1796" s="15"/>
    </row>
    <row r="1797" ht="12.75">
      <c r="A1797" s="15"/>
    </row>
    <row r="1798" ht="12.75">
      <c r="A1798" s="15"/>
    </row>
    <row r="1799" ht="12.75">
      <c r="A1799" s="15"/>
    </row>
    <row r="1800" ht="12.75">
      <c r="A1800" s="15"/>
    </row>
    <row r="1801" ht="12.75">
      <c r="A1801" s="15"/>
    </row>
    <row r="1802" ht="12.75">
      <c r="A1802" s="15"/>
    </row>
    <row r="1803" ht="12.75">
      <c r="A1803" s="15"/>
    </row>
    <row r="1804" ht="12.75">
      <c r="A1804" s="15"/>
    </row>
    <row r="1805" ht="12.75">
      <c r="A1805" s="15"/>
    </row>
    <row r="1806" ht="12.75">
      <c r="A1806" s="15"/>
    </row>
    <row r="1807" ht="12.75">
      <c r="A1807" s="15"/>
    </row>
    <row r="1808" ht="12.75">
      <c r="A1808" s="15"/>
    </row>
    <row r="1809" ht="12.75">
      <c r="A1809" s="15"/>
    </row>
    <row r="1810" ht="12.75">
      <c r="A1810" s="15"/>
    </row>
    <row r="1811" ht="12.75">
      <c r="A1811" s="15"/>
    </row>
    <row r="1812" ht="12.75">
      <c r="A1812" s="15"/>
    </row>
    <row r="1813" ht="12.75">
      <c r="A1813" s="15"/>
    </row>
    <row r="1814" ht="12.75">
      <c r="A1814" s="15"/>
    </row>
    <row r="1815" ht="12.75">
      <c r="A1815" s="15"/>
    </row>
    <row r="1816" ht="12.75">
      <c r="A1816" s="15"/>
    </row>
    <row r="1817" ht="12.75">
      <c r="A1817" s="15"/>
    </row>
    <row r="1818" ht="12.75">
      <c r="A1818" s="15"/>
    </row>
    <row r="1819" ht="12.75">
      <c r="A1819" s="15"/>
    </row>
    <row r="1820" ht="12.75">
      <c r="A1820" s="15"/>
    </row>
    <row r="1821" ht="12.75">
      <c r="A1821" s="15"/>
    </row>
    <row r="1822" ht="12.75">
      <c r="A1822" s="15"/>
    </row>
    <row r="1823" ht="12.75">
      <c r="A1823" s="15"/>
    </row>
    <row r="1824" ht="12.75">
      <c r="A1824" s="15"/>
    </row>
    <row r="1825" ht="12.75">
      <c r="A1825" s="15"/>
    </row>
    <row r="1826" ht="12.75">
      <c r="A1826" s="15"/>
    </row>
    <row r="1827" ht="12.75">
      <c r="A1827" s="15"/>
    </row>
    <row r="1828" ht="12.75">
      <c r="A1828" s="15"/>
    </row>
    <row r="1829" ht="12.75">
      <c r="A1829" s="15"/>
    </row>
    <row r="1830" ht="12.75">
      <c r="A1830" s="15"/>
    </row>
    <row r="1831" ht="12.75">
      <c r="A1831" s="15"/>
    </row>
    <row r="1832" ht="12.75">
      <c r="A1832" s="15"/>
    </row>
    <row r="1833" ht="12.75">
      <c r="A1833" s="15"/>
    </row>
    <row r="1834" ht="12.75">
      <c r="A1834" s="15"/>
    </row>
    <row r="1835" ht="12.75">
      <c r="A1835" s="15"/>
    </row>
    <row r="1836" ht="12.75">
      <c r="A1836" s="15"/>
    </row>
    <row r="1837" ht="12.75">
      <c r="A1837" s="15"/>
    </row>
    <row r="1838" ht="12.75">
      <c r="A1838" s="15"/>
    </row>
    <row r="1839" ht="12.75">
      <c r="A1839" s="15"/>
    </row>
    <row r="1840" ht="12.75">
      <c r="A1840" s="15"/>
    </row>
    <row r="1841" ht="12.75">
      <c r="A1841" s="15"/>
    </row>
    <row r="1842" ht="12.75">
      <c r="A1842" s="15"/>
    </row>
    <row r="1843" ht="12.75">
      <c r="A1843" s="15"/>
    </row>
    <row r="1844" ht="12.75">
      <c r="A1844" s="15"/>
    </row>
    <row r="1845" ht="12.75">
      <c r="A1845" s="15"/>
    </row>
    <row r="1846" ht="12.75">
      <c r="A1846" s="15"/>
    </row>
    <row r="1847" ht="12.75">
      <c r="A1847" s="15"/>
    </row>
    <row r="1848" ht="12.75">
      <c r="A1848" s="15"/>
    </row>
    <row r="1849" ht="12.75">
      <c r="A1849" s="15"/>
    </row>
    <row r="1850" ht="12.75">
      <c r="A1850" s="15"/>
    </row>
    <row r="1851" ht="12.75">
      <c r="A1851" s="15"/>
    </row>
    <row r="1852" ht="12.75">
      <c r="A1852" s="15"/>
    </row>
    <row r="1853" ht="12.75">
      <c r="A1853" s="15"/>
    </row>
    <row r="1854" ht="12.75">
      <c r="A1854" s="15"/>
    </row>
    <row r="1855" ht="12.75">
      <c r="A1855" s="15"/>
    </row>
    <row r="1856" ht="12.75">
      <c r="A1856" s="15"/>
    </row>
    <row r="1857" ht="12.75">
      <c r="A1857" s="15"/>
    </row>
    <row r="1858" ht="12.75">
      <c r="A1858" s="15"/>
    </row>
    <row r="1859" ht="12.75">
      <c r="A1859" s="15"/>
    </row>
    <row r="1860" ht="12.75">
      <c r="A1860" s="15"/>
    </row>
    <row r="1861" ht="12.75">
      <c r="A1861" s="15"/>
    </row>
    <row r="1862" ht="12.75">
      <c r="A1862" s="15"/>
    </row>
    <row r="1863" ht="12.75">
      <c r="A1863" s="15"/>
    </row>
    <row r="1864" ht="12.75">
      <c r="A1864" s="15"/>
    </row>
    <row r="1865" ht="12.75">
      <c r="A1865" s="15"/>
    </row>
    <row r="1866" ht="12.75">
      <c r="A1866" s="15"/>
    </row>
    <row r="1867" ht="12.75">
      <c r="A1867" s="15"/>
    </row>
    <row r="1868" ht="12.75">
      <c r="A1868" s="15"/>
    </row>
    <row r="1869" ht="12.75">
      <c r="A1869" s="15"/>
    </row>
    <row r="1870" ht="12.75">
      <c r="A1870" s="15"/>
    </row>
    <row r="1871" ht="12.75">
      <c r="A1871" s="15"/>
    </row>
    <row r="1872" ht="12.75">
      <c r="A1872" s="15"/>
    </row>
    <row r="1873" ht="12.75">
      <c r="A1873" s="15"/>
    </row>
    <row r="1874" ht="12.75">
      <c r="A1874" s="15"/>
    </row>
    <row r="1875" ht="12.75">
      <c r="A1875" s="15"/>
    </row>
    <row r="1876" ht="12.75">
      <c r="A1876" s="15"/>
    </row>
    <row r="1877" ht="12.75">
      <c r="A1877" s="15"/>
    </row>
    <row r="1878" ht="12.75">
      <c r="A1878" s="15"/>
    </row>
    <row r="1879" ht="12.75">
      <c r="A1879" s="15"/>
    </row>
    <row r="1880" ht="12.75">
      <c r="A1880" s="15"/>
    </row>
    <row r="1881" ht="12.75">
      <c r="A1881" s="15"/>
    </row>
    <row r="1882" ht="12.75">
      <c r="A1882" s="15"/>
    </row>
    <row r="1883" ht="12.75">
      <c r="A1883" s="15"/>
    </row>
    <row r="1884" ht="12.75">
      <c r="A1884" s="15"/>
    </row>
    <row r="1885" ht="12.75">
      <c r="A1885" s="15"/>
    </row>
    <row r="1886" ht="12.75">
      <c r="A1886" s="15"/>
    </row>
    <row r="1887" ht="12.75">
      <c r="A1887" s="15"/>
    </row>
    <row r="1888" ht="12.75">
      <c r="A1888" s="15"/>
    </row>
    <row r="1889" ht="12.75">
      <c r="A1889" s="15"/>
    </row>
    <row r="1890" ht="12.75">
      <c r="A1890" s="15"/>
    </row>
    <row r="1891" ht="12.75">
      <c r="A1891" s="15"/>
    </row>
    <row r="1892" ht="12.75">
      <c r="A1892" s="15"/>
    </row>
    <row r="1893" ht="12.75">
      <c r="A1893" s="15"/>
    </row>
    <row r="1894" ht="12.75">
      <c r="A1894" s="15"/>
    </row>
    <row r="1895" ht="12.75">
      <c r="A1895" s="15"/>
    </row>
    <row r="1896" ht="12.75">
      <c r="A1896" s="15"/>
    </row>
    <row r="1897" ht="12.75">
      <c r="A1897" s="15"/>
    </row>
    <row r="1898" ht="12.75">
      <c r="A1898" s="15"/>
    </row>
    <row r="1899" ht="12.75">
      <c r="A1899" s="15"/>
    </row>
    <row r="1900" ht="12.75">
      <c r="A1900" s="15"/>
    </row>
    <row r="1901" ht="12.75">
      <c r="A1901" s="15"/>
    </row>
    <row r="1902" ht="12.75">
      <c r="A1902" s="15"/>
    </row>
    <row r="1903" ht="12.75">
      <c r="A1903" s="15"/>
    </row>
    <row r="1904" ht="12.75">
      <c r="A1904" s="15"/>
    </row>
    <row r="1905" ht="12.75">
      <c r="A1905" s="15"/>
    </row>
    <row r="1906" ht="12.75">
      <c r="A1906" s="15"/>
    </row>
    <row r="1907" ht="12.75">
      <c r="A1907" s="15"/>
    </row>
    <row r="1908" ht="12.75">
      <c r="A1908" s="15"/>
    </row>
    <row r="1909" ht="12.75">
      <c r="A1909" s="15"/>
    </row>
    <row r="1910" ht="12.75">
      <c r="A1910" s="15"/>
    </row>
    <row r="1911" ht="12.75">
      <c r="A1911" s="15"/>
    </row>
    <row r="1912" ht="12.75">
      <c r="A1912" s="15"/>
    </row>
    <row r="1913" ht="12.75">
      <c r="A1913" s="15"/>
    </row>
    <row r="1914" ht="12.75">
      <c r="A1914" s="15"/>
    </row>
    <row r="1915" ht="12.75">
      <c r="A1915" s="15"/>
    </row>
    <row r="1916" ht="12.75">
      <c r="A1916" s="15"/>
    </row>
    <row r="1917" ht="12.75">
      <c r="A1917" s="15"/>
    </row>
    <row r="1918" ht="12.75">
      <c r="A1918" s="15"/>
    </row>
    <row r="1919" ht="12.75">
      <c r="A1919" s="15"/>
    </row>
    <row r="1920" ht="12.75">
      <c r="A1920" s="15"/>
    </row>
    <row r="1921" ht="12.75">
      <c r="A1921" s="15"/>
    </row>
    <row r="1922" ht="12.75">
      <c r="A1922" s="15"/>
    </row>
    <row r="1923" ht="12.75">
      <c r="A1923" s="15"/>
    </row>
    <row r="1924" ht="12.75">
      <c r="A1924" s="15"/>
    </row>
    <row r="1925" ht="12.75">
      <c r="A1925" s="15"/>
    </row>
    <row r="1926" ht="12.75">
      <c r="A1926" s="15"/>
    </row>
    <row r="1927" ht="12.75">
      <c r="A1927" s="15"/>
    </row>
    <row r="1928" ht="12.75">
      <c r="A1928" s="15"/>
    </row>
    <row r="1929" ht="12.75">
      <c r="A1929" s="15"/>
    </row>
    <row r="1930" ht="12.75">
      <c r="A1930" s="15"/>
    </row>
    <row r="1931" ht="12.75">
      <c r="A1931" s="15"/>
    </row>
    <row r="1932" ht="12.75">
      <c r="A1932" s="15"/>
    </row>
    <row r="1933" ht="12.75">
      <c r="A1933" s="15"/>
    </row>
    <row r="1934" ht="12.75">
      <c r="A1934" s="15"/>
    </row>
    <row r="1935" ht="12.75">
      <c r="A1935" s="15"/>
    </row>
    <row r="1936" ht="12.75">
      <c r="A1936" s="15"/>
    </row>
    <row r="1937" ht="12.75">
      <c r="A1937" s="15"/>
    </row>
    <row r="1938" ht="12.75">
      <c r="A1938" s="15"/>
    </row>
    <row r="1939" ht="12.75">
      <c r="A1939" s="15"/>
    </row>
    <row r="1940" ht="12.75">
      <c r="A1940" s="15"/>
    </row>
    <row r="1941" ht="12.75">
      <c r="A1941" s="15"/>
    </row>
    <row r="1942" ht="12.75">
      <c r="A1942" s="15"/>
    </row>
    <row r="1943" ht="12.75">
      <c r="A1943" s="15"/>
    </row>
    <row r="1944" ht="12.75">
      <c r="A1944" s="15"/>
    </row>
    <row r="1945" ht="12.75">
      <c r="A1945" s="15"/>
    </row>
    <row r="1946" ht="12.75">
      <c r="A1946" s="15"/>
    </row>
    <row r="1947" ht="12.75">
      <c r="A1947" s="15"/>
    </row>
    <row r="1948" ht="12.75">
      <c r="A1948" s="15"/>
    </row>
    <row r="1949" ht="12.75">
      <c r="A1949" s="15"/>
    </row>
    <row r="1950" ht="12.75">
      <c r="A1950" s="15"/>
    </row>
    <row r="1951" ht="12.75">
      <c r="A1951" s="15"/>
    </row>
    <row r="1952" ht="12.75">
      <c r="A1952" s="15"/>
    </row>
    <row r="1953" ht="12.75">
      <c r="A1953" s="15"/>
    </row>
    <row r="1954" ht="12.75">
      <c r="A1954" s="15"/>
    </row>
    <row r="1955" ht="12.75">
      <c r="A1955" s="15"/>
    </row>
    <row r="1956" ht="12.75">
      <c r="A1956" s="15"/>
    </row>
    <row r="1957" ht="12.75">
      <c r="A1957" s="15"/>
    </row>
    <row r="1958" ht="12.75">
      <c r="A1958" s="15"/>
    </row>
    <row r="1959" ht="12.75">
      <c r="A1959" s="15"/>
    </row>
    <row r="1960" ht="12.75">
      <c r="A1960" s="15"/>
    </row>
    <row r="1961" ht="12.75">
      <c r="A1961" s="15"/>
    </row>
    <row r="1962" ht="12.75">
      <c r="A1962" s="15"/>
    </row>
    <row r="1963" ht="12.75">
      <c r="A1963" s="15"/>
    </row>
    <row r="1964" ht="12.75">
      <c r="A1964" s="15"/>
    </row>
    <row r="1965" ht="12.75">
      <c r="A1965" s="15"/>
    </row>
    <row r="1966" ht="12.75">
      <c r="A1966" s="15"/>
    </row>
    <row r="1967" ht="12.75">
      <c r="A1967" s="15"/>
    </row>
    <row r="1968" ht="12.75">
      <c r="A1968" s="15"/>
    </row>
    <row r="1969" ht="12.75">
      <c r="A1969" s="15"/>
    </row>
    <row r="1970" ht="12.75">
      <c r="A1970" s="15"/>
    </row>
    <row r="1971" ht="12.75">
      <c r="A1971" s="15"/>
    </row>
    <row r="1972" ht="12.75">
      <c r="A1972" s="15"/>
    </row>
    <row r="1973" ht="12.75">
      <c r="A1973" s="15"/>
    </row>
    <row r="1974" ht="12.75">
      <c r="A1974" s="15"/>
    </row>
    <row r="1975" ht="12.75">
      <c r="A1975" s="15"/>
    </row>
    <row r="1976" ht="12.75">
      <c r="A1976" s="15"/>
    </row>
    <row r="1977" ht="12.75">
      <c r="A1977" s="15"/>
    </row>
    <row r="1978" ht="12.75">
      <c r="A1978" s="15"/>
    </row>
    <row r="1979" ht="12.75">
      <c r="A1979" s="15"/>
    </row>
    <row r="1980" ht="12.75">
      <c r="A1980" s="15"/>
    </row>
    <row r="1981" ht="12.75">
      <c r="A1981" s="15"/>
    </row>
    <row r="1982" ht="12.75">
      <c r="A1982" s="15"/>
    </row>
    <row r="1983" ht="12.75">
      <c r="A1983" s="15"/>
    </row>
    <row r="1984" ht="12.75">
      <c r="A1984" s="15"/>
    </row>
    <row r="1985" ht="12.75">
      <c r="A1985" s="15"/>
    </row>
    <row r="1986" ht="12.75">
      <c r="A1986" s="15"/>
    </row>
    <row r="1987" ht="12.75">
      <c r="A1987" s="15"/>
    </row>
    <row r="1988" ht="12.75">
      <c r="A1988" s="15"/>
    </row>
    <row r="1989" ht="12.75">
      <c r="A1989" s="15"/>
    </row>
    <row r="1990" ht="12.75">
      <c r="A1990" s="15"/>
    </row>
    <row r="1991" ht="12.75">
      <c r="A1991" s="15"/>
    </row>
    <row r="1992" ht="12.75">
      <c r="A1992" s="15"/>
    </row>
    <row r="1993" ht="12.75">
      <c r="A1993" s="15"/>
    </row>
    <row r="1994" ht="12.75">
      <c r="A1994" s="15"/>
    </row>
    <row r="1995" ht="12.75">
      <c r="A1995" s="15"/>
    </row>
    <row r="1996" ht="12.75">
      <c r="A1996" s="15"/>
    </row>
    <row r="1997" ht="12.75">
      <c r="A1997" s="15"/>
    </row>
    <row r="1998" ht="12.75">
      <c r="A1998" s="15"/>
    </row>
    <row r="1999" ht="12.75">
      <c r="A1999" s="15"/>
    </row>
    <row r="2000" ht="12.75">
      <c r="A2000" s="15"/>
    </row>
    <row r="2001" ht="12.75">
      <c r="A2001" s="15"/>
    </row>
    <row r="2002" ht="12.75">
      <c r="A2002" s="15"/>
    </row>
    <row r="2003" ht="12.75">
      <c r="A2003" s="15"/>
    </row>
    <row r="2004" ht="12.75">
      <c r="A2004" s="15"/>
    </row>
    <row r="2005" ht="12.75">
      <c r="A2005" s="15"/>
    </row>
    <row r="2006" ht="12.75">
      <c r="A2006" s="15"/>
    </row>
    <row r="2007" ht="12.75">
      <c r="A2007" s="15"/>
    </row>
    <row r="2008" ht="12.75">
      <c r="A2008" s="15"/>
    </row>
    <row r="2009" ht="12.75">
      <c r="A2009" s="15"/>
    </row>
    <row r="2010" ht="12.75">
      <c r="A2010" s="15"/>
    </row>
    <row r="2011" ht="12.75">
      <c r="A2011" s="15"/>
    </row>
    <row r="2012" ht="12.75">
      <c r="A2012" s="15"/>
    </row>
    <row r="2013" ht="12.75">
      <c r="A2013" s="15"/>
    </row>
    <row r="2014" ht="12.75">
      <c r="A2014" s="15"/>
    </row>
    <row r="2015" ht="12.75">
      <c r="A2015" s="15"/>
    </row>
    <row r="2016" ht="12.75">
      <c r="A2016" s="15"/>
    </row>
    <row r="2017" ht="12.75">
      <c r="A2017" s="15"/>
    </row>
    <row r="2018" ht="12.75">
      <c r="A2018" s="15"/>
    </row>
    <row r="2019" ht="12.75">
      <c r="A2019" s="15"/>
    </row>
    <row r="2020" ht="12.75">
      <c r="A2020" s="15"/>
    </row>
    <row r="2021" ht="12.75">
      <c r="A2021" s="15"/>
    </row>
    <row r="2022" ht="12.75">
      <c r="A2022" s="15"/>
    </row>
    <row r="2023" ht="12.75">
      <c r="A2023" s="15"/>
    </row>
    <row r="2024" ht="12.75">
      <c r="A2024" s="15"/>
    </row>
    <row r="2025" ht="12.75">
      <c r="A2025" s="15"/>
    </row>
    <row r="2026" ht="12.75">
      <c r="A2026" s="15"/>
    </row>
    <row r="2027" ht="12.75">
      <c r="A2027" s="15"/>
    </row>
    <row r="2028" ht="12.75">
      <c r="A2028" s="15"/>
    </row>
    <row r="2029" ht="12.75">
      <c r="A2029" s="15"/>
    </row>
    <row r="2030" ht="12.75">
      <c r="A2030" s="15"/>
    </row>
    <row r="2031" ht="12.75">
      <c r="A2031" s="15"/>
    </row>
    <row r="2032" ht="12.75">
      <c r="A2032" s="15"/>
    </row>
    <row r="2033" ht="12.75">
      <c r="A2033" s="15"/>
    </row>
    <row r="2034" ht="12.75">
      <c r="A2034" s="15"/>
    </row>
    <row r="2035" ht="12.75">
      <c r="A2035" s="15"/>
    </row>
    <row r="2036" ht="12.75">
      <c r="A2036" s="15"/>
    </row>
    <row r="2037" ht="12.75">
      <c r="A2037" s="15"/>
    </row>
    <row r="2038" ht="12.75">
      <c r="A2038" s="15"/>
    </row>
    <row r="2039" ht="12.75">
      <c r="A2039" s="15"/>
    </row>
    <row r="2040" ht="12.75">
      <c r="A2040" s="15"/>
    </row>
    <row r="2041" ht="12.75">
      <c r="A2041" s="15"/>
    </row>
    <row r="2042" ht="12.75">
      <c r="A2042" s="15"/>
    </row>
    <row r="2043" ht="12.75">
      <c r="A2043" s="15"/>
    </row>
    <row r="2044" ht="12.75">
      <c r="A2044" s="15"/>
    </row>
    <row r="2045" ht="12.75">
      <c r="A2045" s="15"/>
    </row>
    <row r="2046" ht="12.75">
      <c r="A2046" s="15"/>
    </row>
    <row r="2047" ht="12.75">
      <c r="A2047" s="15"/>
    </row>
    <row r="2048" ht="12.75">
      <c r="A2048" s="15"/>
    </row>
    <row r="2049" ht="12.75">
      <c r="A2049" s="15"/>
    </row>
    <row r="2050" ht="12.75">
      <c r="A2050" s="15"/>
    </row>
    <row r="2051" ht="12.75">
      <c r="A2051" s="15"/>
    </row>
    <row r="2052" ht="12.75">
      <c r="A2052" s="15"/>
    </row>
    <row r="2053" ht="12.75">
      <c r="A2053" s="15"/>
    </row>
    <row r="2054" ht="12.75">
      <c r="A2054" s="15"/>
    </row>
    <row r="2055" ht="12.75">
      <c r="A2055" s="15"/>
    </row>
    <row r="2056" ht="12.75">
      <c r="A2056" s="15"/>
    </row>
    <row r="2057" ht="12.75">
      <c r="A2057" s="15"/>
    </row>
    <row r="2058" ht="12.75">
      <c r="A2058" s="15"/>
    </row>
    <row r="2059" ht="12.75">
      <c r="A2059" s="15"/>
    </row>
    <row r="2060" ht="12.75">
      <c r="A2060" s="15"/>
    </row>
    <row r="2061" ht="12.75">
      <c r="A2061" s="15"/>
    </row>
    <row r="2062" ht="12.75">
      <c r="A2062" s="15"/>
    </row>
    <row r="2063" ht="12.75">
      <c r="A2063" s="15"/>
    </row>
    <row r="2064" ht="12.75">
      <c r="A2064" s="15"/>
    </row>
    <row r="2065" ht="12.75">
      <c r="A2065" s="15"/>
    </row>
    <row r="2066" ht="12.75">
      <c r="A2066" s="15"/>
    </row>
    <row r="2067" ht="12.75">
      <c r="A2067" s="15"/>
    </row>
    <row r="2068" ht="12.75">
      <c r="A2068" s="15"/>
    </row>
    <row r="2069" ht="12.75">
      <c r="A2069" s="15"/>
    </row>
    <row r="2070" ht="12.75">
      <c r="A2070" s="15"/>
    </row>
    <row r="2071" ht="12.75">
      <c r="A2071" s="15"/>
    </row>
    <row r="2072" ht="12.75">
      <c r="A2072" s="15"/>
    </row>
    <row r="2073" ht="12.75">
      <c r="A2073" s="15"/>
    </row>
    <row r="2074" ht="12.75">
      <c r="A2074" s="15"/>
    </row>
    <row r="2075" ht="12.75">
      <c r="A2075" s="15"/>
    </row>
    <row r="2076" ht="12.75">
      <c r="A2076" s="15"/>
    </row>
    <row r="2077" ht="12.75">
      <c r="A2077" s="15"/>
    </row>
    <row r="2078" ht="12.75">
      <c r="A2078" s="15"/>
    </row>
    <row r="2079" ht="12.75">
      <c r="A2079" s="15"/>
    </row>
    <row r="2080" ht="12.75">
      <c r="A2080" s="15"/>
    </row>
    <row r="2081" ht="12.75">
      <c r="A2081" s="15"/>
    </row>
    <row r="2082" ht="12.75">
      <c r="A2082" s="15"/>
    </row>
    <row r="2083" ht="12.75">
      <c r="A2083" s="15"/>
    </row>
    <row r="2084" ht="12.75">
      <c r="A2084" s="15"/>
    </row>
    <row r="2085" ht="12.75">
      <c r="A2085" s="15"/>
    </row>
    <row r="2086" ht="12.75">
      <c r="A2086" s="15"/>
    </row>
    <row r="2087" ht="12.75">
      <c r="A2087" s="15"/>
    </row>
    <row r="2088" ht="12.75">
      <c r="A2088" s="15"/>
    </row>
    <row r="2089" ht="12.75">
      <c r="A2089" s="15"/>
    </row>
    <row r="2090" ht="12.75">
      <c r="A2090" s="15"/>
    </row>
    <row r="2091" ht="12.75">
      <c r="A2091" s="15"/>
    </row>
    <row r="2092" ht="12.75">
      <c r="A2092" s="15"/>
    </row>
    <row r="2093" ht="12.75">
      <c r="A2093" s="15"/>
    </row>
    <row r="2094" ht="12.75">
      <c r="A2094" s="15"/>
    </row>
    <row r="2095" ht="12.75">
      <c r="A2095" s="15"/>
    </row>
    <row r="2096" ht="12.75">
      <c r="A2096" s="15"/>
    </row>
    <row r="2097" ht="12.75">
      <c r="A2097" s="15"/>
    </row>
    <row r="2098" ht="12.75">
      <c r="A2098" s="15"/>
    </row>
    <row r="2099" ht="12.75">
      <c r="A2099" s="15"/>
    </row>
    <row r="2100" ht="12.75">
      <c r="A2100" s="15"/>
    </row>
    <row r="2101" ht="12.75">
      <c r="A2101" s="15"/>
    </row>
    <row r="2102" ht="12.75">
      <c r="A2102" s="15"/>
    </row>
    <row r="2103" ht="12.75">
      <c r="A2103" s="15"/>
    </row>
    <row r="2104" ht="12.75">
      <c r="A2104" s="15"/>
    </row>
    <row r="2105" ht="12.75">
      <c r="A2105" s="15"/>
    </row>
    <row r="2106" ht="12.75">
      <c r="A2106" s="15"/>
    </row>
    <row r="2107" ht="12.75">
      <c r="A2107" s="15"/>
    </row>
    <row r="2108" ht="12.75">
      <c r="A2108" s="15"/>
    </row>
    <row r="2109" ht="12.75">
      <c r="A2109" s="15"/>
    </row>
    <row r="2110" ht="12.75">
      <c r="A2110" s="15"/>
    </row>
    <row r="2111" ht="12.75">
      <c r="A2111" s="15"/>
    </row>
    <row r="2112" ht="12.75">
      <c r="A2112" s="15"/>
    </row>
    <row r="2113" ht="12.75">
      <c r="A2113" s="15"/>
    </row>
    <row r="2114" ht="12.75">
      <c r="A2114" s="15"/>
    </row>
    <row r="2115" ht="12.75">
      <c r="A2115" s="15"/>
    </row>
    <row r="2116" ht="12.75">
      <c r="A2116" s="15"/>
    </row>
    <row r="2117" ht="12.75">
      <c r="A2117" s="15"/>
    </row>
    <row r="2118" ht="12.75">
      <c r="A2118" s="15"/>
    </row>
    <row r="2119" ht="12.75">
      <c r="A2119" s="15"/>
    </row>
    <row r="2120" ht="12.75">
      <c r="A2120" s="15"/>
    </row>
    <row r="2121" ht="12.75">
      <c r="A2121" s="15"/>
    </row>
    <row r="2122" ht="12.75">
      <c r="A2122" s="15"/>
    </row>
    <row r="2123" ht="12.75">
      <c r="A2123" s="15"/>
    </row>
    <row r="2124" ht="12.75">
      <c r="A2124" s="15"/>
    </row>
    <row r="2125" ht="12.75">
      <c r="A2125" s="15"/>
    </row>
    <row r="2126" ht="12.75">
      <c r="A2126" s="15"/>
    </row>
    <row r="2127" ht="12.75">
      <c r="A2127" s="15"/>
    </row>
    <row r="2128" ht="12.75">
      <c r="A2128" s="15"/>
    </row>
    <row r="2129" ht="12.75">
      <c r="A2129" s="15"/>
    </row>
    <row r="2130" ht="12.75">
      <c r="A2130" s="15"/>
    </row>
    <row r="2131" ht="12.75">
      <c r="A2131" s="15"/>
    </row>
    <row r="2132" ht="12.75">
      <c r="A2132" s="15"/>
    </row>
    <row r="2133" ht="12.75">
      <c r="A2133" s="15"/>
    </row>
    <row r="2134" ht="12.75">
      <c r="A2134" s="15"/>
    </row>
    <row r="2135" ht="12.75">
      <c r="A2135" s="15"/>
    </row>
    <row r="2136" ht="12.75">
      <c r="A2136" s="15"/>
    </row>
    <row r="2137" ht="12.75">
      <c r="A2137" s="15"/>
    </row>
    <row r="2138" ht="12.75">
      <c r="A2138" s="15"/>
    </row>
    <row r="2139" ht="12.75">
      <c r="A2139" s="15"/>
    </row>
    <row r="2140" ht="12.75">
      <c r="A2140" s="15"/>
    </row>
    <row r="2141" ht="12.75">
      <c r="A2141" s="15"/>
    </row>
    <row r="2142" ht="12.75">
      <c r="A2142" s="15"/>
    </row>
    <row r="2143" ht="12.75">
      <c r="A2143" s="15"/>
    </row>
    <row r="2144" ht="12.75">
      <c r="A2144" s="15"/>
    </row>
    <row r="2145" ht="12.75">
      <c r="A2145" s="15"/>
    </row>
    <row r="2146" ht="12.75">
      <c r="A2146" s="15"/>
    </row>
    <row r="2147" ht="12.75">
      <c r="A2147" s="15"/>
    </row>
    <row r="2148" ht="12.75">
      <c r="A2148" s="15"/>
    </row>
    <row r="2149" ht="12.75">
      <c r="A2149" s="15"/>
    </row>
    <row r="2150" ht="12.75">
      <c r="A2150" s="15"/>
    </row>
    <row r="2151" ht="12.75">
      <c r="A2151" s="15"/>
    </row>
    <row r="2152" ht="12.75">
      <c r="A2152" s="15"/>
    </row>
    <row r="2153" ht="12.75">
      <c r="A2153" s="15"/>
    </row>
    <row r="2154" ht="12.75">
      <c r="A2154" s="15"/>
    </row>
    <row r="2155" ht="12.75">
      <c r="A2155" s="15"/>
    </row>
    <row r="2156" ht="12.75">
      <c r="A2156" s="15"/>
    </row>
    <row r="2157" ht="12.75">
      <c r="A2157" s="15"/>
    </row>
    <row r="2158" ht="12.75">
      <c r="A2158" s="15"/>
    </row>
    <row r="2159" ht="12.75">
      <c r="A2159" s="15"/>
    </row>
    <row r="2160" ht="12.75">
      <c r="A2160" s="15"/>
    </row>
    <row r="2161" ht="12.75">
      <c r="A2161" s="15"/>
    </row>
    <row r="2162" ht="12.75">
      <c r="A2162" s="15"/>
    </row>
    <row r="2163" ht="12.75">
      <c r="A2163" s="15"/>
    </row>
    <row r="2164" ht="12.75">
      <c r="A2164" s="15"/>
    </row>
    <row r="2165" ht="12.75">
      <c r="A2165" s="15"/>
    </row>
    <row r="2166" ht="12.75">
      <c r="A2166" s="15"/>
    </row>
    <row r="2167" ht="12.75">
      <c r="A2167" s="15"/>
    </row>
    <row r="2168" ht="12.75">
      <c r="A2168" s="15"/>
    </row>
    <row r="2169" ht="12.75">
      <c r="A2169" s="15"/>
    </row>
    <row r="2170" ht="12.75">
      <c r="A2170" s="15"/>
    </row>
    <row r="2171" ht="12.75">
      <c r="A2171" s="15"/>
    </row>
    <row r="2172" ht="12.75">
      <c r="A2172" s="15"/>
    </row>
    <row r="2173" ht="12.75">
      <c r="A2173" s="15"/>
    </row>
    <row r="2174" ht="12.75">
      <c r="A2174" s="15"/>
    </row>
    <row r="2175" ht="12.75">
      <c r="A2175" s="15"/>
    </row>
    <row r="2176" ht="12.75">
      <c r="A2176" s="15"/>
    </row>
    <row r="2177" ht="12.75">
      <c r="A2177" s="15"/>
    </row>
    <row r="2178" ht="12.75">
      <c r="A2178" s="15"/>
    </row>
    <row r="2179" ht="12.75">
      <c r="A2179" s="15"/>
    </row>
    <row r="2180" ht="12.75">
      <c r="A2180" s="15"/>
    </row>
    <row r="2181" ht="12.75">
      <c r="A2181" s="15"/>
    </row>
    <row r="2182" ht="12.75">
      <c r="A2182" s="15"/>
    </row>
    <row r="2183" ht="12.75">
      <c r="A2183" s="15"/>
    </row>
    <row r="2184" ht="12.75">
      <c r="A2184" s="15"/>
    </row>
    <row r="2185" ht="12.75">
      <c r="A2185" s="15"/>
    </row>
    <row r="2186" ht="12.75">
      <c r="A2186" s="15"/>
    </row>
    <row r="2187" ht="12.75">
      <c r="A2187" s="15"/>
    </row>
    <row r="2188" ht="12.75">
      <c r="A2188" s="15"/>
    </row>
    <row r="2189" ht="12.75">
      <c r="A2189" s="15"/>
    </row>
    <row r="2190" ht="12.75">
      <c r="A2190" s="15"/>
    </row>
    <row r="2191" ht="12.75">
      <c r="A2191" s="15"/>
    </row>
    <row r="2192" ht="12.75">
      <c r="A2192" s="15"/>
    </row>
    <row r="2193" ht="12.75">
      <c r="A2193" s="15"/>
    </row>
    <row r="2194" ht="12.75">
      <c r="A2194" s="15"/>
    </row>
    <row r="2195" ht="12.75">
      <c r="A2195" s="15"/>
    </row>
    <row r="2196" ht="12.75">
      <c r="A2196" s="15"/>
    </row>
    <row r="2197" ht="12.75">
      <c r="A2197" s="15"/>
    </row>
    <row r="2198" ht="12.75">
      <c r="A2198" s="15"/>
    </row>
    <row r="2199" ht="12.75">
      <c r="A2199" s="15"/>
    </row>
    <row r="2200" ht="12.75">
      <c r="A2200" s="15"/>
    </row>
    <row r="2201" ht="12.75">
      <c r="A2201" s="15"/>
    </row>
    <row r="2202" ht="12.75">
      <c r="A2202" s="15"/>
    </row>
    <row r="2203" ht="12.75">
      <c r="A2203" s="15"/>
    </row>
    <row r="2204" ht="12.75">
      <c r="A2204" s="15"/>
    </row>
    <row r="2205" ht="12.75">
      <c r="A2205" s="15"/>
    </row>
    <row r="2206" ht="12.75">
      <c r="A2206" s="15"/>
    </row>
    <row r="2207" ht="12.75">
      <c r="A2207" s="15"/>
    </row>
    <row r="2208" ht="12.75">
      <c r="A2208" s="15"/>
    </row>
    <row r="2209" ht="12.75">
      <c r="A2209" s="15"/>
    </row>
    <row r="2210" ht="12.75">
      <c r="A2210" s="15"/>
    </row>
    <row r="2211" ht="12.75">
      <c r="A2211" s="15"/>
    </row>
    <row r="2212" ht="12.75">
      <c r="A2212" s="15"/>
    </row>
    <row r="2213" ht="12.75">
      <c r="A2213" s="15"/>
    </row>
    <row r="2214" ht="12.75">
      <c r="A2214" s="15"/>
    </row>
    <row r="2215" ht="12.75">
      <c r="A2215" s="15"/>
    </row>
    <row r="2216" ht="12.75">
      <c r="A2216" s="15"/>
    </row>
    <row r="2217" ht="12.75">
      <c r="A2217" s="15"/>
    </row>
    <row r="2218" ht="12.75">
      <c r="A2218" s="15"/>
    </row>
    <row r="2219" ht="12.75">
      <c r="A2219" s="15"/>
    </row>
    <row r="2220" ht="12.75">
      <c r="A2220" s="15"/>
    </row>
    <row r="2221" ht="12.75">
      <c r="A2221" s="15"/>
    </row>
    <row r="2222" ht="12.75">
      <c r="A2222" s="15"/>
    </row>
    <row r="2223" ht="12.75">
      <c r="A2223" s="15"/>
    </row>
    <row r="2224" ht="12.75">
      <c r="A2224" s="15"/>
    </row>
    <row r="2225" ht="12.75">
      <c r="A2225" s="15"/>
    </row>
    <row r="2226" ht="12.75">
      <c r="A2226" s="15"/>
    </row>
    <row r="2227" ht="12.75">
      <c r="A2227" s="15"/>
    </row>
    <row r="2228" ht="12.75">
      <c r="A2228" s="15"/>
    </row>
    <row r="2229" ht="12.75">
      <c r="A2229" s="15"/>
    </row>
    <row r="2230" ht="12.75">
      <c r="A2230" s="15"/>
    </row>
    <row r="2231" ht="12.75">
      <c r="A2231" s="15"/>
    </row>
    <row r="2232" ht="12.75">
      <c r="A2232" s="15"/>
    </row>
    <row r="2233" ht="12.75">
      <c r="A2233" s="15"/>
    </row>
    <row r="2234" ht="12.75">
      <c r="A2234" s="15"/>
    </row>
    <row r="2235" ht="12.75">
      <c r="A2235" s="15"/>
    </row>
    <row r="2236" ht="12.75">
      <c r="A2236" s="15"/>
    </row>
    <row r="2237" ht="12.75">
      <c r="A2237" s="15"/>
    </row>
    <row r="2238" ht="12.75">
      <c r="A2238" s="15"/>
    </row>
    <row r="2239" ht="12.75">
      <c r="A2239" s="15"/>
    </row>
    <row r="2240" ht="12.75">
      <c r="A2240" s="15"/>
    </row>
    <row r="2241" ht="12.75">
      <c r="A2241" s="15"/>
    </row>
    <row r="2242" ht="12.75">
      <c r="A2242" s="15"/>
    </row>
    <row r="2243" ht="12.75">
      <c r="A2243" s="15"/>
    </row>
    <row r="2244" ht="12.75">
      <c r="A2244" s="15"/>
    </row>
    <row r="2245" ht="12.75">
      <c r="A2245" s="15"/>
    </row>
    <row r="2246" ht="12.75">
      <c r="A2246" s="15"/>
    </row>
    <row r="2247" ht="12.75">
      <c r="A2247" s="15"/>
    </row>
    <row r="2248" ht="12.75">
      <c r="A2248" s="15"/>
    </row>
    <row r="2249" ht="12.75">
      <c r="A2249" s="15"/>
    </row>
    <row r="2250" ht="12.75">
      <c r="A2250" s="15"/>
    </row>
    <row r="2251" ht="12.75">
      <c r="A2251" s="15"/>
    </row>
    <row r="2252" ht="12.75">
      <c r="A2252" s="15"/>
    </row>
    <row r="2253" ht="12.75">
      <c r="A2253" s="15"/>
    </row>
    <row r="2254" ht="12.75">
      <c r="A2254" s="15"/>
    </row>
    <row r="2255" ht="12.75">
      <c r="A2255" s="15"/>
    </row>
    <row r="2256" ht="12.75">
      <c r="A2256" s="15"/>
    </row>
    <row r="2257" ht="12.75">
      <c r="A2257" s="15"/>
    </row>
    <row r="2258" ht="12.75">
      <c r="A2258" s="15"/>
    </row>
    <row r="2259" ht="12.75">
      <c r="A2259" s="15"/>
    </row>
    <row r="2260" ht="12.75">
      <c r="A2260" s="15"/>
    </row>
    <row r="2261" ht="12.75">
      <c r="A2261" s="15"/>
    </row>
    <row r="2262" ht="12.75">
      <c r="A2262" s="15"/>
    </row>
    <row r="2263" ht="12.75">
      <c r="A2263" s="15"/>
    </row>
    <row r="2264" ht="12.75">
      <c r="A2264" s="15"/>
    </row>
    <row r="2265" ht="12.75">
      <c r="A2265" s="15"/>
    </row>
    <row r="2266" ht="12.75">
      <c r="A2266" s="15"/>
    </row>
    <row r="2267" ht="12.75">
      <c r="A2267" s="15"/>
    </row>
    <row r="2268" ht="12.75">
      <c r="A2268" s="15"/>
    </row>
    <row r="2269" ht="12.75">
      <c r="A2269" s="15"/>
    </row>
    <row r="2270" ht="12.75">
      <c r="A2270" s="15"/>
    </row>
    <row r="2271" ht="12.75">
      <c r="A2271" s="15"/>
    </row>
    <row r="2272" ht="12.75">
      <c r="A2272" s="15"/>
    </row>
    <row r="2273" ht="12.75">
      <c r="A2273" s="15"/>
    </row>
    <row r="2274" ht="12.75">
      <c r="A2274" s="15"/>
    </row>
    <row r="2275" ht="12.75">
      <c r="A2275" s="15"/>
    </row>
    <row r="2276" ht="12.75">
      <c r="A2276" s="15"/>
    </row>
    <row r="2277" ht="12.75">
      <c r="A2277" s="15"/>
    </row>
    <row r="2278" ht="12.75">
      <c r="A2278" s="15"/>
    </row>
    <row r="2279" ht="12.75">
      <c r="A2279" s="15"/>
    </row>
    <row r="2280" ht="12.75">
      <c r="A2280" s="15"/>
    </row>
    <row r="2281" ht="12.75">
      <c r="A2281" s="15"/>
    </row>
    <row r="2282" ht="12.75">
      <c r="A2282" s="15"/>
    </row>
    <row r="2283" ht="12.75">
      <c r="A2283" s="15"/>
    </row>
    <row r="2284" ht="12.75">
      <c r="A2284" s="15"/>
    </row>
    <row r="2285" ht="12.75">
      <c r="A2285" s="15"/>
    </row>
    <row r="2286" ht="12.75">
      <c r="A2286" s="15"/>
    </row>
    <row r="2287" ht="12.75">
      <c r="A2287" s="15"/>
    </row>
    <row r="2288" ht="12.75">
      <c r="A2288" s="15"/>
    </row>
    <row r="2289" ht="12.75">
      <c r="A2289" s="15"/>
    </row>
    <row r="2290" ht="12.75">
      <c r="A2290" s="15"/>
    </row>
    <row r="2291" ht="12.75">
      <c r="A2291" s="15"/>
    </row>
    <row r="2292" ht="12.75">
      <c r="A2292" s="15"/>
    </row>
    <row r="2293" ht="12.75">
      <c r="A2293" s="15"/>
    </row>
    <row r="2294" ht="12.75">
      <c r="A2294" s="15"/>
    </row>
    <row r="2295" ht="12.75">
      <c r="A2295" s="15"/>
    </row>
    <row r="2296" ht="12.75">
      <c r="A2296" s="15"/>
    </row>
    <row r="2297" ht="12.75">
      <c r="A2297" s="15"/>
    </row>
    <row r="2298" ht="12.75">
      <c r="A2298" s="15"/>
    </row>
    <row r="2299" ht="12.75">
      <c r="A2299" s="15"/>
    </row>
    <row r="2300" ht="12.75">
      <c r="A2300" s="15"/>
    </row>
    <row r="2301" ht="12.75">
      <c r="A2301" s="15"/>
    </row>
    <row r="2302" ht="12.75">
      <c r="A2302" s="15"/>
    </row>
    <row r="2303" ht="12.75">
      <c r="A2303" s="15"/>
    </row>
    <row r="2304" ht="12.75">
      <c r="A2304" s="15"/>
    </row>
    <row r="2305" ht="12.75">
      <c r="A2305" s="15"/>
    </row>
    <row r="2306" ht="12.75">
      <c r="A2306" s="15"/>
    </row>
    <row r="2307" ht="12.75">
      <c r="A2307" s="15"/>
    </row>
    <row r="2308" ht="12.75">
      <c r="A2308" s="15"/>
    </row>
    <row r="2309" ht="12.75">
      <c r="A2309" s="15"/>
    </row>
    <row r="2310" ht="12.75">
      <c r="A2310" s="15"/>
    </row>
    <row r="2311" ht="12.75">
      <c r="A2311" s="15"/>
    </row>
    <row r="2312" ht="12.75">
      <c r="A2312" s="15"/>
    </row>
    <row r="2313" ht="12.75">
      <c r="A2313" s="15"/>
    </row>
    <row r="2314" ht="12.75">
      <c r="A2314" s="15"/>
    </row>
    <row r="2315" ht="12.75">
      <c r="A2315" s="15"/>
    </row>
    <row r="2316" ht="12.75">
      <c r="A2316" s="15"/>
    </row>
    <row r="2317" ht="12.75">
      <c r="A2317" s="15"/>
    </row>
    <row r="2318" ht="12.75">
      <c r="A2318" s="15"/>
    </row>
    <row r="2319" ht="12.75">
      <c r="A2319" s="15"/>
    </row>
    <row r="2320" ht="12.75">
      <c r="A2320" s="15"/>
    </row>
    <row r="2321" ht="12.75">
      <c r="A2321" s="15"/>
    </row>
    <row r="2322" ht="12.75">
      <c r="A2322" s="15"/>
    </row>
    <row r="2323" ht="12.75">
      <c r="A2323" s="15"/>
    </row>
    <row r="2324" ht="12.75">
      <c r="A2324" s="15"/>
    </row>
    <row r="2325" ht="12.75">
      <c r="A2325" s="15"/>
    </row>
    <row r="2326" ht="12.75">
      <c r="A2326" s="15"/>
    </row>
    <row r="2327" ht="12.75">
      <c r="A2327" s="15"/>
    </row>
    <row r="2328" ht="12.75">
      <c r="A2328" s="15"/>
    </row>
    <row r="2329" ht="12.75">
      <c r="A2329" s="15"/>
    </row>
    <row r="2330" ht="12.75">
      <c r="A2330" s="15"/>
    </row>
    <row r="2331" ht="12.75">
      <c r="A2331" s="15"/>
    </row>
    <row r="2332" ht="12.75">
      <c r="A2332" s="15"/>
    </row>
    <row r="2333" ht="12.75">
      <c r="A2333" s="15"/>
    </row>
    <row r="2334" ht="12.75">
      <c r="A2334" s="15"/>
    </row>
    <row r="2335" ht="12.75">
      <c r="A2335" s="15"/>
    </row>
    <row r="2336" ht="12.75">
      <c r="A2336" s="15"/>
    </row>
    <row r="2337" ht="12.75">
      <c r="A2337" s="15"/>
    </row>
    <row r="2338" ht="12.75">
      <c r="A2338" s="15"/>
    </row>
    <row r="2339" ht="12.75">
      <c r="A2339" s="15"/>
    </row>
    <row r="2340" ht="12.75">
      <c r="A2340" s="15"/>
    </row>
    <row r="2341" ht="12.75">
      <c r="A2341" s="15"/>
    </row>
    <row r="2342" ht="12.75">
      <c r="A2342" s="15"/>
    </row>
    <row r="2343" ht="12.75">
      <c r="A2343" s="15"/>
    </row>
    <row r="2344" ht="12.75">
      <c r="A2344" s="15"/>
    </row>
    <row r="2345" ht="12.75">
      <c r="A2345" s="15"/>
    </row>
    <row r="2346" ht="12.75">
      <c r="A2346" s="15"/>
    </row>
    <row r="2347" ht="12.75">
      <c r="A2347" s="15"/>
    </row>
    <row r="2348" ht="12.75">
      <c r="A2348" s="15"/>
    </row>
    <row r="2349" ht="12.75">
      <c r="A2349" s="15"/>
    </row>
    <row r="2350" ht="12.75">
      <c r="A2350" s="15"/>
    </row>
    <row r="2351" ht="12.75">
      <c r="A2351" s="15"/>
    </row>
    <row r="2352" ht="12.75">
      <c r="A2352" s="15"/>
    </row>
    <row r="2353" ht="12.75">
      <c r="A2353" s="15"/>
    </row>
    <row r="2354" ht="12.75">
      <c r="A2354" s="15"/>
    </row>
    <row r="2355" ht="12.75">
      <c r="A2355" s="15"/>
    </row>
    <row r="2356" ht="12.75">
      <c r="A2356" s="15"/>
    </row>
    <row r="2357" ht="12.75">
      <c r="A2357" s="15"/>
    </row>
    <row r="2358" ht="12.75">
      <c r="A2358" s="15"/>
    </row>
    <row r="2359" ht="12.75">
      <c r="A2359" s="15"/>
    </row>
    <row r="2360" ht="12.75">
      <c r="A2360" s="15"/>
    </row>
    <row r="2361" ht="12.75">
      <c r="A2361" s="15"/>
    </row>
    <row r="2362" ht="12.75">
      <c r="A2362" s="15"/>
    </row>
    <row r="2363" ht="12.75">
      <c r="A2363" s="15"/>
    </row>
    <row r="2364" ht="12.75">
      <c r="A2364" s="15"/>
    </row>
    <row r="2365" ht="12.75">
      <c r="A2365" s="15"/>
    </row>
    <row r="2366" ht="12.75">
      <c r="A2366" s="15"/>
    </row>
    <row r="2367" ht="12.75">
      <c r="A2367" s="15"/>
    </row>
    <row r="2368" ht="12.75">
      <c r="A2368" s="15"/>
    </row>
    <row r="2369" ht="12.75">
      <c r="A2369" s="15"/>
    </row>
    <row r="2370" ht="12.75">
      <c r="A2370" s="15"/>
    </row>
    <row r="2371" ht="12.75">
      <c r="A2371" s="15"/>
    </row>
    <row r="2372" ht="12.75">
      <c r="A2372" s="15"/>
    </row>
    <row r="2373" ht="12.75">
      <c r="A2373" s="15"/>
    </row>
    <row r="2374" ht="12.75">
      <c r="A2374" s="15"/>
    </row>
    <row r="2375" ht="12.75">
      <c r="A2375" s="15"/>
    </row>
    <row r="2376" ht="12.75">
      <c r="A2376" s="15"/>
    </row>
    <row r="2377" ht="12.75">
      <c r="A2377" s="15"/>
    </row>
    <row r="2378" ht="12.75">
      <c r="A2378" s="15"/>
    </row>
    <row r="2379" ht="12.75">
      <c r="A2379" s="15"/>
    </row>
    <row r="2380" ht="12.75">
      <c r="A2380" s="15"/>
    </row>
    <row r="2381" ht="12.75">
      <c r="A2381" s="15"/>
    </row>
    <row r="2382" ht="12.75">
      <c r="A2382" s="15"/>
    </row>
    <row r="2383" ht="12.75">
      <c r="A2383" s="15"/>
    </row>
    <row r="2384" ht="12.75">
      <c r="A2384" s="15"/>
    </row>
    <row r="2385" ht="12.75">
      <c r="A2385" s="15"/>
    </row>
    <row r="2386" ht="12.75">
      <c r="A2386" s="15"/>
    </row>
    <row r="2387" ht="12.75">
      <c r="A2387" s="15"/>
    </row>
    <row r="2388" ht="12.75">
      <c r="A2388" s="15"/>
    </row>
    <row r="2389" ht="12.75">
      <c r="A2389" s="15"/>
    </row>
    <row r="2390" ht="12.75">
      <c r="A2390" s="15"/>
    </row>
    <row r="2391" ht="12.75">
      <c r="A2391" s="15"/>
    </row>
    <row r="2392" ht="12.75">
      <c r="A2392" s="15"/>
    </row>
    <row r="2393" ht="12.75">
      <c r="A2393" s="15"/>
    </row>
    <row r="2394" ht="12.75">
      <c r="A2394" s="15"/>
    </row>
    <row r="2395" ht="12.75">
      <c r="A2395" s="15"/>
    </row>
    <row r="2396" ht="12.75">
      <c r="A2396" s="15"/>
    </row>
    <row r="2397" ht="12.75">
      <c r="A2397" s="15"/>
    </row>
    <row r="2398" ht="12.75">
      <c r="A2398" s="15"/>
    </row>
    <row r="2399" ht="12.75">
      <c r="A2399" s="15"/>
    </row>
    <row r="2400" ht="12.75">
      <c r="A2400" s="15"/>
    </row>
    <row r="2401" ht="12.75">
      <c r="A2401" s="15"/>
    </row>
    <row r="2402" ht="12.75">
      <c r="A2402" s="15"/>
    </row>
    <row r="2403" ht="12.75">
      <c r="A2403" s="15"/>
    </row>
    <row r="2404" ht="12.75">
      <c r="A2404" s="15"/>
    </row>
    <row r="2405" ht="12.75">
      <c r="A2405" s="15"/>
    </row>
    <row r="2406" ht="12.75">
      <c r="A2406" s="15"/>
    </row>
    <row r="2407" ht="12.75">
      <c r="A2407" s="15"/>
    </row>
    <row r="2408" ht="12.75">
      <c r="A2408" s="15"/>
    </row>
    <row r="2409" ht="12.75">
      <c r="A2409" s="15"/>
    </row>
    <row r="2410" ht="12.75">
      <c r="A2410" s="15"/>
    </row>
    <row r="2411" ht="12.75">
      <c r="A2411" s="15"/>
    </row>
    <row r="2412" ht="12.75">
      <c r="A2412" s="15"/>
    </row>
    <row r="2413" ht="12.75">
      <c r="A2413" s="15"/>
    </row>
    <row r="2414" ht="12.75">
      <c r="A2414" s="15"/>
    </row>
    <row r="2415" ht="12.75">
      <c r="A2415" s="15"/>
    </row>
    <row r="2416" ht="12.75">
      <c r="A2416" s="15"/>
    </row>
    <row r="2417" ht="12.75">
      <c r="A2417" s="15"/>
    </row>
    <row r="2418" ht="12.75">
      <c r="A2418" s="15"/>
    </row>
    <row r="2419" ht="12.75">
      <c r="A2419" s="15"/>
    </row>
    <row r="2420" ht="12.75">
      <c r="A2420" s="15"/>
    </row>
    <row r="2421" ht="12.75">
      <c r="A2421" s="15"/>
    </row>
    <row r="2422" ht="12.75">
      <c r="A2422" s="15"/>
    </row>
    <row r="2423" ht="12.75">
      <c r="A2423" s="15"/>
    </row>
    <row r="2424" ht="12.75">
      <c r="A2424" s="15"/>
    </row>
    <row r="2425" ht="12.75">
      <c r="A2425" s="15"/>
    </row>
    <row r="2426" ht="12.75">
      <c r="A2426" s="15"/>
    </row>
    <row r="2427" ht="12.75">
      <c r="A2427" s="15"/>
    </row>
    <row r="2428" ht="12.75">
      <c r="A2428" s="15"/>
    </row>
    <row r="2429" ht="12.75">
      <c r="A2429" s="15"/>
    </row>
    <row r="2430" ht="12.75">
      <c r="A2430" s="15"/>
    </row>
    <row r="2431" ht="12.75">
      <c r="A2431" s="15"/>
    </row>
    <row r="2432" ht="12.75">
      <c r="A2432" s="15"/>
    </row>
    <row r="2433" ht="12.75">
      <c r="A2433" s="15"/>
    </row>
    <row r="2434" ht="12.75">
      <c r="A2434" s="15"/>
    </row>
    <row r="2435" ht="12.75">
      <c r="A2435" s="15"/>
    </row>
    <row r="2436" ht="12.75">
      <c r="A2436" s="15"/>
    </row>
    <row r="2437" ht="12.75">
      <c r="A2437" s="15"/>
    </row>
    <row r="2438" ht="12.75">
      <c r="A2438" s="15"/>
    </row>
    <row r="2439" ht="12.75">
      <c r="A2439" s="15"/>
    </row>
    <row r="2440" ht="12.75">
      <c r="A2440" s="15"/>
    </row>
    <row r="2441" ht="12.75">
      <c r="A2441" s="15"/>
    </row>
    <row r="2442" ht="12.75">
      <c r="A2442" s="15"/>
    </row>
    <row r="2443" ht="12.75">
      <c r="A2443" s="15"/>
    </row>
    <row r="2444" ht="12.75">
      <c r="A2444" s="15"/>
    </row>
    <row r="2445" ht="12.75">
      <c r="A2445" s="15"/>
    </row>
    <row r="2446" ht="12.75">
      <c r="A2446" s="15"/>
    </row>
    <row r="2447" ht="12.75">
      <c r="A2447" s="15"/>
    </row>
    <row r="2448" ht="12.75">
      <c r="A2448" s="15"/>
    </row>
    <row r="2449" ht="12.75">
      <c r="A2449" s="15"/>
    </row>
    <row r="2450" ht="12.75">
      <c r="A2450" s="15"/>
    </row>
    <row r="2451" ht="12.75">
      <c r="A2451" s="15"/>
    </row>
    <row r="2452" ht="12.75">
      <c r="A2452" s="15"/>
    </row>
    <row r="2453" ht="12.75">
      <c r="A2453" s="15"/>
    </row>
    <row r="2454" ht="12.75">
      <c r="A2454" s="15"/>
    </row>
    <row r="2455" ht="12.75">
      <c r="A2455" s="15"/>
    </row>
    <row r="2456" ht="12.75">
      <c r="A2456" s="15"/>
    </row>
    <row r="2457" ht="12.75">
      <c r="A2457" s="15"/>
    </row>
    <row r="2458" ht="12.75">
      <c r="A2458" s="15"/>
    </row>
    <row r="2459" ht="12.75">
      <c r="A2459" s="15"/>
    </row>
    <row r="2460" ht="12.75">
      <c r="A2460" s="15"/>
    </row>
    <row r="2461" ht="12.75">
      <c r="A2461" s="15"/>
    </row>
    <row r="2462" ht="12.75">
      <c r="A2462" s="15"/>
    </row>
    <row r="2463" ht="12.75">
      <c r="A2463" s="15"/>
    </row>
    <row r="2464" ht="12.75">
      <c r="A2464" s="15"/>
    </row>
    <row r="2465" ht="12.75">
      <c r="A2465" s="15"/>
    </row>
    <row r="2466" ht="12.75">
      <c r="A2466" s="15"/>
    </row>
    <row r="2467" ht="12.75">
      <c r="A2467" s="15"/>
    </row>
    <row r="2468" ht="12.75">
      <c r="A2468" s="15"/>
    </row>
    <row r="2469" ht="12.75">
      <c r="A2469" s="15"/>
    </row>
    <row r="2470" ht="12.75">
      <c r="A2470" s="15"/>
    </row>
    <row r="2471" ht="12.75">
      <c r="A2471" s="15"/>
    </row>
    <row r="2472" ht="12.75">
      <c r="A2472" s="15"/>
    </row>
    <row r="2473" ht="12.75">
      <c r="A2473" s="15"/>
    </row>
    <row r="2474" ht="12.75">
      <c r="A2474" s="15"/>
    </row>
    <row r="2475" ht="12.75">
      <c r="A2475" s="15"/>
    </row>
    <row r="2476" ht="12.75">
      <c r="A2476" s="15"/>
    </row>
    <row r="2477" ht="12.75">
      <c r="A2477" s="15"/>
    </row>
    <row r="2478" ht="12.75">
      <c r="A2478" s="15"/>
    </row>
    <row r="2479" ht="12.75">
      <c r="A2479" s="15"/>
    </row>
    <row r="2480" ht="12.75">
      <c r="A2480" s="15"/>
    </row>
    <row r="2481" ht="12.75">
      <c r="A2481" s="15"/>
    </row>
    <row r="2482" ht="12.75">
      <c r="A2482" s="15"/>
    </row>
    <row r="2483" ht="12.75">
      <c r="A2483" s="15"/>
    </row>
    <row r="2484" ht="12.75">
      <c r="A2484" s="15"/>
    </row>
    <row r="2485" ht="12.75">
      <c r="A2485" s="15"/>
    </row>
    <row r="2486" ht="12.75">
      <c r="A2486" s="15"/>
    </row>
    <row r="2487" ht="12.75">
      <c r="A2487" s="15"/>
    </row>
    <row r="2488" ht="12.75">
      <c r="A2488" s="15"/>
    </row>
    <row r="2489" ht="12.75">
      <c r="A2489" s="15"/>
    </row>
    <row r="2490" ht="12.75">
      <c r="A2490" s="15"/>
    </row>
    <row r="2491" ht="12.75">
      <c r="A2491" s="15"/>
    </row>
    <row r="2492" ht="12.75">
      <c r="A2492" s="15"/>
    </row>
    <row r="2493" ht="12.75">
      <c r="A2493" s="15"/>
    </row>
    <row r="2494" ht="12.75">
      <c r="A2494" s="15"/>
    </row>
    <row r="2495" ht="12.75">
      <c r="A2495" s="15"/>
    </row>
    <row r="2496" ht="12.75">
      <c r="A2496" s="15"/>
    </row>
    <row r="2497" ht="12.75">
      <c r="A2497" s="15"/>
    </row>
    <row r="2498" ht="12.75">
      <c r="A2498" s="15"/>
    </row>
    <row r="2499" ht="12.75">
      <c r="A2499" s="15"/>
    </row>
    <row r="2500" ht="12.75">
      <c r="A2500" s="15"/>
    </row>
    <row r="2501" ht="12.75">
      <c r="A2501" s="15"/>
    </row>
    <row r="2502" ht="12.75">
      <c r="A2502" s="15"/>
    </row>
    <row r="2503" ht="12.75">
      <c r="A2503" s="15"/>
    </row>
    <row r="2504" ht="12.75">
      <c r="A2504" s="15"/>
    </row>
    <row r="2505" ht="12.75">
      <c r="A2505" s="15"/>
    </row>
    <row r="2506" ht="12.75">
      <c r="A2506" s="15"/>
    </row>
    <row r="2507" ht="12.75">
      <c r="A2507" s="15"/>
    </row>
    <row r="2508" ht="12.75">
      <c r="A2508" s="15"/>
    </row>
    <row r="2509" ht="12.75">
      <c r="A2509" s="15"/>
    </row>
    <row r="2510" ht="12.75">
      <c r="A2510" s="15"/>
    </row>
    <row r="2511" ht="12.75">
      <c r="A2511" s="15"/>
    </row>
    <row r="2512" ht="12.75">
      <c r="A2512" s="15"/>
    </row>
    <row r="2513" ht="12.75">
      <c r="A2513" s="15"/>
    </row>
    <row r="2514" ht="12.75">
      <c r="A2514" s="15"/>
    </row>
    <row r="2515" ht="12.75">
      <c r="A2515" s="15"/>
    </row>
    <row r="2516" ht="12.75">
      <c r="A2516" s="15"/>
    </row>
    <row r="2517" ht="12.75">
      <c r="A2517" s="15"/>
    </row>
    <row r="2518" ht="12.75">
      <c r="A2518" s="15"/>
    </row>
    <row r="2519" ht="12.75">
      <c r="A2519" s="15"/>
    </row>
    <row r="2520" ht="12.75">
      <c r="A2520" s="15"/>
    </row>
    <row r="2521" ht="12.75">
      <c r="A2521" s="15"/>
    </row>
    <row r="2522" ht="12.75">
      <c r="A2522" s="15"/>
    </row>
    <row r="2523" ht="12.75">
      <c r="A2523" s="15"/>
    </row>
    <row r="2524" ht="12.75">
      <c r="A2524" s="15"/>
    </row>
    <row r="2525" ht="12.75">
      <c r="A2525" s="15"/>
    </row>
    <row r="2526" ht="12.75">
      <c r="A2526" s="15"/>
    </row>
    <row r="2527" ht="12.75">
      <c r="A2527" s="15"/>
    </row>
    <row r="2528" ht="12.75">
      <c r="A2528" s="15"/>
    </row>
    <row r="2529" ht="12.75">
      <c r="A2529" s="15"/>
    </row>
    <row r="2530" ht="12.75">
      <c r="A2530" s="15"/>
    </row>
    <row r="2531" ht="12.75">
      <c r="A2531" s="15"/>
    </row>
    <row r="2532" ht="12.75">
      <c r="A2532" s="15"/>
    </row>
    <row r="2533" ht="12.75">
      <c r="A2533" s="15"/>
    </row>
    <row r="2534" ht="12.75">
      <c r="A2534" s="15"/>
    </row>
    <row r="2535" ht="12.75">
      <c r="A2535" s="15"/>
    </row>
    <row r="2536" ht="12.75">
      <c r="A2536" s="15"/>
    </row>
    <row r="2537" ht="12.75">
      <c r="A2537" s="15"/>
    </row>
    <row r="2538" ht="12.75">
      <c r="A2538" s="15"/>
    </row>
    <row r="2539" ht="12.75">
      <c r="A2539" s="15"/>
    </row>
    <row r="2540" ht="12.75">
      <c r="A2540" s="15"/>
    </row>
    <row r="2541" ht="12.75">
      <c r="A2541" s="15"/>
    </row>
    <row r="2542" ht="12.75">
      <c r="A2542" s="15"/>
    </row>
    <row r="2543" ht="12.75">
      <c r="A2543" s="15"/>
    </row>
    <row r="2544" ht="12.75">
      <c r="A2544" s="15"/>
    </row>
    <row r="2545" ht="12.75">
      <c r="A2545" s="15"/>
    </row>
    <row r="2546" ht="12.75">
      <c r="A2546" s="15"/>
    </row>
    <row r="2547" ht="12.75">
      <c r="A2547" s="15"/>
    </row>
    <row r="2548" ht="12.75">
      <c r="A2548" s="15"/>
    </row>
    <row r="2549" ht="12.75">
      <c r="A2549" s="15"/>
    </row>
    <row r="2550" ht="12.75">
      <c r="A2550" s="15"/>
    </row>
    <row r="2551" ht="12.75">
      <c r="A2551" s="15"/>
    </row>
    <row r="2552" ht="12.75">
      <c r="A2552" s="15"/>
    </row>
    <row r="2553" ht="12.75">
      <c r="A2553" s="15"/>
    </row>
    <row r="2554" ht="12.75">
      <c r="A2554" s="15"/>
    </row>
    <row r="2555" ht="12.75">
      <c r="A2555" s="15"/>
    </row>
    <row r="2556" ht="12.75">
      <c r="A2556" s="15"/>
    </row>
    <row r="2557" ht="12.75">
      <c r="A2557" s="15"/>
    </row>
    <row r="2558" ht="12.75">
      <c r="A2558" s="15"/>
    </row>
    <row r="2559" ht="12.75">
      <c r="A2559" s="15"/>
    </row>
    <row r="2560" ht="12.75">
      <c r="A2560" s="15"/>
    </row>
    <row r="2561" ht="12.75">
      <c r="A2561" s="15"/>
    </row>
    <row r="2562" ht="12.75">
      <c r="A2562" s="15"/>
    </row>
    <row r="2563" ht="12.75">
      <c r="A2563" s="15"/>
    </row>
    <row r="2564" ht="12.75">
      <c r="A2564" s="15"/>
    </row>
    <row r="2565" ht="12.75">
      <c r="A2565" s="15"/>
    </row>
    <row r="2566" ht="12.75">
      <c r="A2566" s="15"/>
    </row>
    <row r="2567" ht="12.75">
      <c r="A2567" s="15"/>
    </row>
    <row r="2568" ht="12.75">
      <c r="A2568" s="15"/>
    </row>
    <row r="2569" ht="12.75">
      <c r="A2569" s="15"/>
    </row>
    <row r="2570" ht="12.75">
      <c r="A2570" s="15"/>
    </row>
    <row r="2571" ht="12.75">
      <c r="A2571" s="15"/>
    </row>
    <row r="2572" ht="12.75">
      <c r="A2572" s="15"/>
    </row>
    <row r="2573" ht="12.75">
      <c r="A2573" s="15"/>
    </row>
    <row r="2574" ht="12.75">
      <c r="A2574" s="15"/>
    </row>
    <row r="2575" ht="12.75">
      <c r="A2575" s="15"/>
    </row>
    <row r="2576" ht="12.75">
      <c r="A2576" s="15"/>
    </row>
    <row r="2577" ht="12.75">
      <c r="A2577" s="15"/>
    </row>
    <row r="2578" ht="12.75">
      <c r="A2578" s="15"/>
    </row>
    <row r="2579" ht="12.75">
      <c r="A2579" s="15"/>
    </row>
    <row r="2580" ht="12.75">
      <c r="A2580" s="15"/>
    </row>
    <row r="2581" ht="12.75">
      <c r="A2581" s="15"/>
    </row>
    <row r="2582" ht="12.75">
      <c r="A2582" s="15"/>
    </row>
    <row r="2583" ht="12.75">
      <c r="A2583" s="15"/>
    </row>
    <row r="2584" ht="12.75">
      <c r="A2584" s="15"/>
    </row>
    <row r="2585" ht="12.75">
      <c r="A2585" s="15"/>
    </row>
    <row r="2586" ht="12.75">
      <c r="A2586" s="15"/>
    </row>
    <row r="2587" ht="12.75">
      <c r="A2587" s="15"/>
    </row>
    <row r="2588" ht="12.75">
      <c r="A2588" s="15"/>
    </row>
    <row r="2589" ht="12.75">
      <c r="A2589" s="15"/>
    </row>
    <row r="2590" ht="12.75">
      <c r="A2590" s="15"/>
    </row>
    <row r="2591" ht="12.75">
      <c r="A2591" s="15"/>
    </row>
    <row r="2592" ht="12.75">
      <c r="A2592" s="15"/>
    </row>
    <row r="2593" ht="12.75">
      <c r="A2593" s="15"/>
    </row>
    <row r="2594" ht="12.75">
      <c r="A2594" s="15"/>
    </row>
    <row r="2595" ht="12.75">
      <c r="A2595" s="15"/>
    </row>
    <row r="2596" ht="12.75">
      <c r="A2596" s="15"/>
    </row>
    <row r="2597" ht="12.75">
      <c r="A2597" s="15"/>
    </row>
    <row r="2598" ht="12.75">
      <c r="A2598" s="15"/>
    </row>
    <row r="2599" ht="12.75">
      <c r="A2599" s="15"/>
    </row>
    <row r="2600" ht="12.75">
      <c r="A2600" s="15"/>
    </row>
    <row r="2601" ht="12.75">
      <c r="A2601" s="15"/>
    </row>
    <row r="2602" ht="12.75">
      <c r="A2602" s="15"/>
    </row>
    <row r="2603" ht="12.75">
      <c r="A2603" s="15"/>
    </row>
    <row r="2604" ht="12.75">
      <c r="A2604" s="15"/>
    </row>
    <row r="2605" ht="12.75">
      <c r="A2605" s="15"/>
    </row>
    <row r="2606" ht="12.75">
      <c r="A2606" s="15"/>
    </row>
    <row r="2607" ht="12.75">
      <c r="A2607" s="15"/>
    </row>
    <row r="2608" ht="12.75">
      <c r="A2608" s="15"/>
    </row>
    <row r="2609" ht="12.75">
      <c r="A2609" s="15"/>
    </row>
    <row r="2610" ht="12.75">
      <c r="A2610" s="15"/>
    </row>
    <row r="2611" ht="12.75">
      <c r="A2611" s="15"/>
    </row>
    <row r="2612" ht="12.75">
      <c r="A2612" s="15"/>
    </row>
    <row r="2613" ht="12.75">
      <c r="A2613" s="15"/>
    </row>
    <row r="2614" ht="12.75">
      <c r="A2614" s="15"/>
    </row>
    <row r="2615" ht="12.75">
      <c r="A2615" s="15"/>
    </row>
    <row r="2616" ht="12.75">
      <c r="A2616" s="15"/>
    </row>
    <row r="2617" ht="12.75">
      <c r="A2617" s="15"/>
    </row>
    <row r="2618" ht="12.75">
      <c r="A2618" s="15"/>
    </row>
    <row r="2619" ht="12.75">
      <c r="A2619" s="15"/>
    </row>
    <row r="2620" ht="12.75">
      <c r="A2620" s="15"/>
    </row>
    <row r="2621" ht="12.75">
      <c r="A2621" s="15"/>
    </row>
    <row r="2622" ht="12.75">
      <c r="A2622" s="15"/>
    </row>
    <row r="2623" ht="12.75">
      <c r="A2623" s="15"/>
    </row>
    <row r="2624" ht="12.75">
      <c r="A2624" s="15"/>
    </row>
    <row r="2625" ht="12.75">
      <c r="A2625" s="15"/>
    </row>
    <row r="2626" ht="12.75">
      <c r="A2626" s="15"/>
    </row>
    <row r="2627" ht="12.75">
      <c r="A2627" s="15"/>
    </row>
    <row r="2628" ht="12.75">
      <c r="A2628" s="15"/>
    </row>
    <row r="2629" ht="12.75">
      <c r="A2629" s="15"/>
    </row>
    <row r="2630" ht="12.75">
      <c r="A2630" s="15"/>
    </row>
    <row r="2631" ht="12.75">
      <c r="A2631" s="15"/>
    </row>
    <row r="2632" ht="12.75">
      <c r="A2632" s="15"/>
    </row>
    <row r="2633" ht="12.75">
      <c r="A2633" s="15"/>
    </row>
    <row r="2634" ht="12.75">
      <c r="A2634" s="15"/>
    </row>
    <row r="2635" ht="12.75">
      <c r="A2635" s="15"/>
    </row>
    <row r="2636" ht="12.75">
      <c r="A2636" s="15"/>
    </row>
    <row r="2637" ht="12.75">
      <c r="A2637" s="15"/>
    </row>
    <row r="2638" ht="12.75">
      <c r="A2638" s="15"/>
    </row>
    <row r="2639" ht="12.75">
      <c r="A2639" s="15"/>
    </row>
    <row r="2640" ht="12.75">
      <c r="A2640" s="15"/>
    </row>
    <row r="2641" ht="12.75">
      <c r="A2641" s="15"/>
    </row>
    <row r="2642" ht="12.75">
      <c r="A2642" s="15"/>
    </row>
    <row r="2643" ht="12.75">
      <c r="A2643" s="15"/>
    </row>
    <row r="2644" ht="12.75">
      <c r="A2644" s="15"/>
    </row>
    <row r="2645" ht="12.75">
      <c r="A2645" s="15"/>
    </row>
    <row r="2646" ht="12.75">
      <c r="A2646" s="15"/>
    </row>
    <row r="2647" ht="12.75">
      <c r="A2647" s="15"/>
    </row>
    <row r="2648" ht="12.75">
      <c r="A2648" s="15"/>
    </row>
    <row r="2649" ht="12.75">
      <c r="A2649" s="15"/>
    </row>
    <row r="2650" ht="12.75">
      <c r="A2650" s="15"/>
    </row>
    <row r="2651" ht="12.75">
      <c r="A2651" s="15"/>
    </row>
    <row r="2652" ht="12.75">
      <c r="A2652" s="15"/>
    </row>
    <row r="2653" ht="12.75">
      <c r="A2653" s="15"/>
    </row>
    <row r="2654" ht="12.75">
      <c r="A2654" s="15"/>
    </row>
    <row r="2655" ht="12.75">
      <c r="A2655" s="15"/>
    </row>
    <row r="2656" ht="12.75">
      <c r="A2656" s="15"/>
    </row>
    <row r="2657" ht="12.75">
      <c r="A2657" s="15"/>
    </row>
    <row r="2658" ht="12.75">
      <c r="A2658" s="15"/>
    </row>
    <row r="2659" ht="12.75">
      <c r="A2659" s="15"/>
    </row>
    <row r="2660" ht="12.75">
      <c r="A2660" s="15"/>
    </row>
    <row r="2661" ht="12.75">
      <c r="A2661" s="15"/>
    </row>
    <row r="2662" ht="12.75">
      <c r="A2662" s="15"/>
    </row>
    <row r="2663" ht="12.75">
      <c r="A2663" s="15"/>
    </row>
    <row r="2664" ht="12.75">
      <c r="A2664" s="15"/>
    </row>
    <row r="2665" ht="12.75">
      <c r="A2665" s="15"/>
    </row>
    <row r="2666" ht="12.75">
      <c r="A2666" s="15"/>
    </row>
    <row r="2667" ht="12.75">
      <c r="A2667" s="15"/>
    </row>
    <row r="2668" ht="12.75">
      <c r="A2668" s="15"/>
    </row>
    <row r="2669" ht="12.75">
      <c r="A2669" s="15"/>
    </row>
    <row r="2670" ht="12.75">
      <c r="A2670" s="15"/>
    </row>
    <row r="2671" ht="12.75">
      <c r="A2671" s="15"/>
    </row>
    <row r="2672" ht="12.75">
      <c r="A2672" s="15"/>
    </row>
    <row r="2673" ht="12.75">
      <c r="A2673" s="15"/>
    </row>
    <row r="2674" ht="12.75">
      <c r="A2674" s="15"/>
    </row>
    <row r="2675" ht="12.75">
      <c r="A2675" s="15"/>
    </row>
    <row r="2676" ht="12.75">
      <c r="A2676" s="15"/>
    </row>
    <row r="2677" ht="12.75">
      <c r="A2677" s="15"/>
    </row>
    <row r="2678" ht="12.75">
      <c r="A2678" s="15"/>
    </row>
    <row r="2679" ht="12.75">
      <c r="A2679" s="15"/>
    </row>
    <row r="2680" ht="12.75">
      <c r="A2680" s="15"/>
    </row>
    <row r="2681" ht="12.75">
      <c r="A2681" s="15"/>
    </row>
    <row r="2682" ht="12.75">
      <c r="A2682" s="15"/>
    </row>
    <row r="2683" ht="12.75">
      <c r="A2683" s="15"/>
    </row>
    <row r="2684" ht="12.75">
      <c r="A2684" s="15"/>
    </row>
    <row r="2685" ht="12.75">
      <c r="A2685" s="15"/>
    </row>
    <row r="2686" ht="12.75">
      <c r="A2686" s="15"/>
    </row>
    <row r="2687" ht="12.75">
      <c r="A2687" s="15"/>
    </row>
    <row r="2688" ht="12.75">
      <c r="A2688" s="15"/>
    </row>
    <row r="2689" ht="12.75">
      <c r="A2689" s="15"/>
    </row>
    <row r="2690" ht="12.75">
      <c r="A2690" s="15"/>
    </row>
    <row r="2691" ht="12.75">
      <c r="A2691" s="15"/>
    </row>
    <row r="2692" ht="12.75">
      <c r="A2692" s="15"/>
    </row>
    <row r="2693" ht="12.75">
      <c r="A2693" s="15"/>
    </row>
    <row r="2694" ht="12.75">
      <c r="A2694" s="15"/>
    </row>
    <row r="2695" ht="12.75">
      <c r="A2695" s="15"/>
    </row>
    <row r="2696" ht="12.75">
      <c r="A2696" s="15"/>
    </row>
    <row r="2697" ht="12.75">
      <c r="A2697" s="15"/>
    </row>
    <row r="2698" ht="12.75">
      <c r="A2698" s="15"/>
    </row>
    <row r="2699" ht="12.75">
      <c r="A2699" s="15"/>
    </row>
    <row r="2700" ht="12.75">
      <c r="A2700" s="15"/>
    </row>
    <row r="2701" ht="12.75">
      <c r="A2701" s="15"/>
    </row>
    <row r="2702" ht="12.75">
      <c r="A2702" s="15"/>
    </row>
    <row r="2703" ht="12.75">
      <c r="A2703" s="15"/>
    </row>
    <row r="2704" ht="12.75">
      <c r="A2704" s="15"/>
    </row>
    <row r="2705" ht="12.75">
      <c r="A2705" s="15"/>
    </row>
    <row r="2706" ht="12.75">
      <c r="A2706" s="15"/>
    </row>
    <row r="2707" ht="12.75">
      <c r="A2707" s="15"/>
    </row>
    <row r="2708" ht="12.75">
      <c r="A2708" s="15"/>
    </row>
    <row r="2709" ht="12.75">
      <c r="A2709" s="15"/>
    </row>
    <row r="2710" ht="12.75">
      <c r="A2710" s="15"/>
    </row>
    <row r="2711" ht="12.75">
      <c r="A2711" s="15"/>
    </row>
    <row r="2712" ht="12.75">
      <c r="A2712" s="15"/>
    </row>
    <row r="2713" ht="12.75">
      <c r="A2713" s="15"/>
    </row>
    <row r="2714" ht="12.75">
      <c r="A2714" s="15"/>
    </row>
    <row r="2715" ht="12.75">
      <c r="A2715" s="15"/>
    </row>
    <row r="2716" ht="12.75">
      <c r="A2716" s="15"/>
    </row>
    <row r="2717" ht="12.75">
      <c r="A2717" s="15"/>
    </row>
    <row r="2718" ht="12.75">
      <c r="A2718" s="15"/>
    </row>
    <row r="2719" ht="12.75">
      <c r="A2719" s="15"/>
    </row>
    <row r="2720" ht="12.75">
      <c r="A2720" s="15"/>
    </row>
    <row r="2721" ht="12.75">
      <c r="A2721" s="15"/>
    </row>
    <row r="2722" ht="12.75">
      <c r="A2722" s="15"/>
    </row>
    <row r="2723" ht="12.75">
      <c r="A2723" s="15"/>
    </row>
    <row r="2724" ht="12.75">
      <c r="A2724" s="15"/>
    </row>
    <row r="2725" ht="12.75">
      <c r="A2725" s="15"/>
    </row>
    <row r="2726" ht="12.75">
      <c r="A2726" s="15"/>
    </row>
    <row r="2727" ht="12.75">
      <c r="A2727" s="15"/>
    </row>
    <row r="2728" ht="12.75">
      <c r="A2728" s="15"/>
    </row>
    <row r="2729" ht="12.75">
      <c r="A2729" s="15"/>
    </row>
    <row r="2730" ht="12.75">
      <c r="A2730" s="15"/>
    </row>
    <row r="2731" ht="12.75">
      <c r="A2731" s="15"/>
    </row>
    <row r="2732" ht="12.75">
      <c r="A2732" s="15"/>
    </row>
    <row r="2733" ht="12.75">
      <c r="A2733" s="15"/>
    </row>
    <row r="2734" ht="12.75">
      <c r="A2734" s="15"/>
    </row>
    <row r="2735" ht="12.75">
      <c r="A2735" s="15"/>
    </row>
    <row r="2736" ht="12.75">
      <c r="A2736" s="15"/>
    </row>
    <row r="2737" ht="12.75">
      <c r="A2737" s="15"/>
    </row>
    <row r="2738" ht="12.75">
      <c r="A2738" s="15"/>
    </row>
    <row r="2739" ht="12.75">
      <c r="A2739" s="15"/>
    </row>
    <row r="2740" ht="12.75">
      <c r="A2740" s="15"/>
    </row>
    <row r="2741" ht="12.75">
      <c r="A2741" s="15"/>
    </row>
    <row r="2742" ht="12.75">
      <c r="A2742" s="15"/>
    </row>
    <row r="2743" ht="12.75">
      <c r="A2743" s="15"/>
    </row>
    <row r="2744" ht="12.75">
      <c r="A2744" s="15"/>
    </row>
    <row r="2745" ht="12.75">
      <c r="A2745" s="15"/>
    </row>
    <row r="2746" ht="12.75">
      <c r="A2746" s="15"/>
    </row>
    <row r="2747" ht="12.75">
      <c r="A2747" s="15"/>
    </row>
    <row r="2748" ht="12.75">
      <c r="A2748" s="15"/>
    </row>
    <row r="2749" ht="12.75">
      <c r="A2749" s="15"/>
    </row>
    <row r="2750" ht="12.75">
      <c r="A2750" s="15"/>
    </row>
    <row r="2751" ht="12.75">
      <c r="A2751" s="15"/>
    </row>
    <row r="2752" ht="12.75">
      <c r="A2752" s="15"/>
    </row>
    <row r="2753" ht="12.75">
      <c r="A2753" s="15"/>
    </row>
    <row r="2754" ht="12.75">
      <c r="A2754" s="15"/>
    </row>
    <row r="2755" ht="12.75">
      <c r="A2755" s="15"/>
    </row>
    <row r="2756" ht="12.75">
      <c r="A2756" s="15"/>
    </row>
    <row r="2757" ht="12.75">
      <c r="A2757" s="15"/>
    </row>
    <row r="2758" ht="12.75">
      <c r="A2758" s="15"/>
    </row>
    <row r="2759" ht="12.75">
      <c r="A2759" s="15"/>
    </row>
    <row r="2760" ht="12.75">
      <c r="A2760" s="15"/>
    </row>
    <row r="2761" ht="12.75">
      <c r="A2761" s="15"/>
    </row>
    <row r="2762" ht="12.75">
      <c r="A2762" s="15"/>
    </row>
    <row r="2763" ht="12.75">
      <c r="A2763" s="15"/>
    </row>
    <row r="2764" ht="12.75">
      <c r="A2764" s="15"/>
    </row>
    <row r="2765" ht="12.75">
      <c r="A2765" s="15"/>
    </row>
    <row r="2766" ht="12.75">
      <c r="A2766" s="15"/>
    </row>
    <row r="2767" ht="12.75">
      <c r="A2767" s="15"/>
    </row>
    <row r="2768" ht="12.75">
      <c r="A2768" s="15"/>
    </row>
    <row r="2769" ht="12.75">
      <c r="A2769" s="15"/>
    </row>
    <row r="2770" ht="12.75">
      <c r="A2770" s="15"/>
    </row>
    <row r="2771" ht="12.75">
      <c r="A2771" s="15"/>
    </row>
    <row r="2772" ht="12.75">
      <c r="A2772" s="15"/>
    </row>
    <row r="2773" ht="12.75">
      <c r="A2773" s="15"/>
    </row>
    <row r="2774" ht="12.75">
      <c r="A2774" s="15"/>
    </row>
    <row r="2775" ht="12.75">
      <c r="A2775" s="15"/>
    </row>
    <row r="2776" ht="12.75">
      <c r="A2776" s="15"/>
    </row>
    <row r="2777" ht="12.75">
      <c r="A2777" s="15"/>
    </row>
    <row r="2778" ht="12.75">
      <c r="A2778" s="15"/>
    </row>
    <row r="2779" ht="12.75">
      <c r="A2779" s="15"/>
    </row>
    <row r="2780" ht="12.75">
      <c r="A2780" s="15"/>
    </row>
    <row r="2781" ht="12.75">
      <c r="A2781" s="15"/>
    </row>
    <row r="2782" ht="12.75">
      <c r="A2782" s="15"/>
    </row>
    <row r="2783" ht="12.75">
      <c r="A2783" s="15"/>
    </row>
    <row r="2784" ht="12.75">
      <c r="A2784" s="15"/>
    </row>
    <row r="2785" ht="12.75">
      <c r="A2785" s="15"/>
    </row>
    <row r="2786" ht="12.75">
      <c r="A2786" s="15"/>
    </row>
    <row r="2787" ht="12.75">
      <c r="A2787" s="15"/>
    </row>
    <row r="2788" ht="12.75">
      <c r="A2788" s="15"/>
    </row>
    <row r="2789" ht="12.75">
      <c r="A2789" s="15"/>
    </row>
    <row r="2790" ht="12.75">
      <c r="A2790" s="15"/>
    </row>
    <row r="2791" ht="12.75">
      <c r="A2791" s="15"/>
    </row>
    <row r="2792" ht="12.75">
      <c r="A2792" s="15"/>
    </row>
    <row r="2793" ht="12.75">
      <c r="A2793" s="15"/>
    </row>
    <row r="2794" ht="12.75">
      <c r="A2794" s="15"/>
    </row>
    <row r="2795" ht="12.75">
      <c r="A2795" s="15"/>
    </row>
    <row r="2796" ht="12.75">
      <c r="A2796" s="15"/>
    </row>
    <row r="2797" ht="12.75">
      <c r="A2797" s="15"/>
    </row>
    <row r="2798" ht="12.75">
      <c r="A2798" s="15"/>
    </row>
    <row r="2799" ht="12.75">
      <c r="A2799" s="15"/>
    </row>
    <row r="2800" ht="12.75">
      <c r="A2800" s="15"/>
    </row>
    <row r="2801" ht="12.75">
      <c r="A2801" s="15"/>
    </row>
    <row r="2802" ht="12.75">
      <c r="A2802" s="15"/>
    </row>
    <row r="2803" ht="12.75">
      <c r="A2803" s="15"/>
    </row>
    <row r="2804" ht="12.75">
      <c r="A2804" s="15"/>
    </row>
    <row r="2805" ht="12.75">
      <c r="A2805" s="15"/>
    </row>
    <row r="2806" ht="12.75">
      <c r="A2806" s="15"/>
    </row>
    <row r="2807" ht="12.75">
      <c r="A2807" s="15"/>
    </row>
    <row r="2808" ht="12.75">
      <c r="A2808" s="15"/>
    </row>
    <row r="2809" ht="12.75">
      <c r="A2809" s="15"/>
    </row>
    <row r="2810" ht="12.75">
      <c r="A2810" s="15"/>
    </row>
    <row r="2811" ht="12.75">
      <c r="A2811" s="15"/>
    </row>
    <row r="2812" ht="12.75">
      <c r="A2812" s="15"/>
    </row>
    <row r="2813" ht="12.75">
      <c r="A2813" s="15"/>
    </row>
    <row r="2814" ht="12.75">
      <c r="A2814" s="15"/>
    </row>
    <row r="2815" ht="12.75">
      <c r="A2815" s="15"/>
    </row>
    <row r="2816" ht="12.75">
      <c r="A2816" s="15"/>
    </row>
    <row r="2817" ht="12.75">
      <c r="A2817" s="15"/>
    </row>
    <row r="2818" ht="12.75">
      <c r="A2818" s="15"/>
    </row>
    <row r="2819" ht="12.75">
      <c r="A2819" s="15"/>
    </row>
    <row r="2820" ht="12.75">
      <c r="A2820" s="15"/>
    </row>
    <row r="2821" ht="12.75">
      <c r="A2821" s="15"/>
    </row>
    <row r="2822" ht="12.75">
      <c r="A2822" s="15"/>
    </row>
    <row r="2823" ht="12.75">
      <c r="A2823" s="15"/>
    </row>
    <row r="2824" ht="12.75">
      <c r="A2824" s="15"/>
    </row>
    <row r="2825" ht="12.75">
      <c r="A2825" s="15"/>
    </row>
    <row r="2826" ht="12.75">
      <c r="A2826" s="15"/>
    </row>
    <row r="2827" ht="12.75">
      <c r="A2827" s="15"/>
    </row>
    <row r="2828" ht="12.75">
      <c r="A2828" s="15"/>
    </row>
    <row r="2829" ht="12.75">
      <c r="A2829" s="15"/>
    </row>
    <row r="2830" ht="12.75">
      <c r="A2830" s="15"/>
    </row>
    <row r="2831" ht="12.75">
      <c r="A2831" s="15"/>
    </row>
    <row r="2832" ht="12.75">
      <c r="A2832" s="15"/>
    </row>
    <row r="2833" ht="12.75">
      <c r="A2833" s="15"/>
    </row>
    <row r="2834" ht="12.75">
      <c r="A2834" s="15"/>
    </row>
    <row r="2835" ht="12.75">
      <c r="A2835" s="15"/>
    </row>
    <row r="2836" ht="12.75">
      <c r="A2836" s="15"/>
    </row>
    <row r="2837" ht="12.75">
      <c r="A2837" s="15"/>
    </row>
    <row r="2838" ht="12.75">
      <c r="A2838" s="15"/>
    </row>
    <row r="2839" ht="12.75">
      <c r="A2839" s="15"/>
    </row>
    <row r="2840" ht="12.75">
      <c r="A2840" s="15"/>
    </row>
    <row r="2841" ht="12.75">
      <c r="A2841" s="15"/>
    </row>
    <row r="2842" ht="12.75">
      <c r="A2842" s="15"/>
    </row>
    <row r="2843" ht="12.75">
      <c r="A2843" s="15"/>
    </row>
    <row r="2844" ht="12.75">
      <c r="A2844" s="15"/>
    </row>
    <row r="2845" ht="12.75">
      <c r="A2845" s="15"/>
    </row>
    <row r="2846" ht="12.75">
      <c r="A2846" s="15"/>
    </row>
    <row r="2847" ht="12.75">
      <c r="A2847" s="15"/>
    </row>
    <row r="2848" ht="12.75">
      <c r="A2848" s="15"/>
    </row>
    <row r="2849" ht="12.75">
      <c r="A2849" s="15"/>
    </row>
    <row r="2850" ht="12.75">
      <c r="A2850" s="15"/>
    </row>
    <row r="2851" ht="12.75">
      <c r="A2851" s="15"/>
    </row>
    <row r="2852" ht="12.75">
      <c r="A2852" s="15"/>
    </row>
    <row r="2853" ht="12.75">
      <c r="A2853" s="15"/>
    </row>
    <row r="2854" ht="12.75">
      <c r="A2854" s="15"/>
    </row>
    <row r="2855" ht="12.75">
      <c r="A2855" s="15"/>
    </row>
    <row r="2856" ht="12.75">
      <c r="A2856" s="15"/>
    </row>
    <row r="2857" ht="12.75">
      <c r="A2857" s="15"/>
    </row>
    <row r="2858" ht="12.75">
      <c r="A2858" s="15"/>
    </row>
    <row r="2859" ht="12.75">
      <c r="A2859" s="15"/>
    </row>
    <row r="2860" ht="12.75">
      <c r="A2860" s="15"/>
    </row>
    <row r="2861" ht="12.75">
      <c r="A2861" s="15"/>
    </row>
    <row r="2862" ht="12.75">
      <c r="A2862" s="15"/>
    </row>
    <row r="2863" ht="12.75">
      <c r="A2863" s="15"/>
    </row>
    <row r="2864" ht="12.75">
      <c r="A2864" s="15"/>
    </row>
    <row r="2865" ht="12.75">
      <c r="A2865" s="15"/>
    </row>
    <row r="2866" ht="12.75">
      <c r="A2866" s="15"/>
    </row>
    <row r="2867" ht="12.75">
      <c r="A2867" s="15"/>
    </row>
    <row r="2868" ht="12.75">
      <c r="A2868" s="15"/>
    </row>
    <row r="2869" ht="12.75">
      <c r="A2869" s="15"/>
    </row>
    <row r="2870" ht="12.75">
      <c r="A2870" s="15"/>
    </row>
    <row r="2871" ht="12.75">
      <c r="A2871" s="15"/>
    </row>
    <row r="2872" ht="12.75">
      <c r="A2872" s="15"/>
    </row>
    <row r="2873" ht="12.75">
      <c r="A2873" s="15"/>
    </row>
    <row r="2874" ht="12.75">
      <c r="A2874" s="15"/>
    </row>
    <row r="2875" ht="12.75">
      <c r="A2875" s="15"/>
    </row>
    <row r="2876" ht="12.75">
      <c r="A2876" s="15"/>
    </row>
    <row r="2877" ht="12.75">
      <c r="A2877" s="15"/>
    </row>
    <row r="2878" ht="12.75">
      <c r="A2878" s="15"/>
    </row>
    <row r="2879" ht="12.75">
      <c r="A2879" s="15"/>
    </row>
    <row r="2880" ht="12.75">
      <c r="A2880" s="15"/>
    </row>
    <row r="2881" ht="12.75">
      <c r="A2881" s="15"/>
    </row>
    <row r="2882" ht="12.75">
      <c r="A2882" s="15"/>
    </row>
    <row r="2883" ht="12.75">
      <c r="A2883" s="15"/>
    </row>
    <row r="2884" ht="12.75">
      <c r="A2884" s="15"/>
    </row>
    <row r="2885" ht="12.75">
      <c r="A2885" s="15"/>
    </row>
    <row r="2886" ht="12.75">
      <c r="A2886" s="15"/>
    </row>
    <row r="2887" ht="12.75">
      <c r="A2887" s="15"/>
    </row>
    <row r="2888" ht="12.75">
      <c r="A2888" s="15"/>
    </row>
    <row r="2889" ht="12.75">
      <c r="A2889" s="15"/>
    </row>
    <row r="2890" ht="12.75">
      <c r="A2890" s="15"/>
    </row>
    <row r="2891" ht="12.75">
      <c r="A2891" s="15"/>
    </row>
    <row r="2892" ht="12.75">
      <c r="A2892" s="15"/>
    </row>
    <row r="2893" ht="12.75">
      <c r="A2893" s="15"/>
    </row>
    <row r="2894" ht="12.75">
      <c r="A2894" s="15"/>
    </row>
    <row r="2895" ht="12.75">
      <c r="A2895" s="15"/>
    </row>
    <row r="2896" ht="12.75">
      <c r="A2896" s="15"/>
    </row>
    <row r="2897" ht="12.75">
      <c r="A2897" s="15"/>
    </row>
    <row r="2898" ht="12.75">
      <c r="A2898" s="15"/>
    </row>
    <row r="2899" ht="12.75">
      <c r="A2899" s="15"/>
    </row>
    <row r="2900" ht="12.75">
      <c r="A2900" s="15"/>
    </row>
    <row r="2901" ht="12.75">
      <c r="A2901" s="15"/>
    </row>
    <row r="2902" ht="12.75">
      <c r="A2902" s="15"/>
    </row>
    <row r="2903" ht="12.75">
      <c r="A2903" s="15"/>
    </row>
    <row r="2904" ht="12.75">
      <c r="A2904" s="15"/>
    </row>
    <row r="2905" ht="12.75">
      <c r="A2905" s="15"/>
    </row>
    <row r="2906" ht="12.75">
      <c r="A2906" s="15"/>
    </row>
    <row r="2907" ht="12.75">
      <c r="A2907" s="15"/>
    </row>
    <row r="2908" ht="12.75">
      <c r="A2908" s="15"/>
    </row>
    <row r="2909" ht="12.75">
      <c r="A2909" s="15"/>
    </row>
    <row r="2910" ht="12.75">
      <c r="A2910" s="15"/>
    </row>
    <row r="2911" ht="12.75">
      <c r="A2911" s="15"/>
    </row>
    <row r="2912" ht="12.75">
      <c r="A2912" s="15"/>
    </row>
    <row r="2913" ht="12.75">
      <c r="A2913" s="15"/>
    </row>
    <row r="2914" ht="12.75">
      <c r="A2914" s="15"/>
    </row>
    <row r="2915" ht="12.75">
      <c r="A2915" s="15"/>
    </row>
    <row r="2916" ht="12.75">
      <c r="A2916" s="15"/>
    </row>
    <row r="2917" ht="12.75">
      <c r="A2917" s="15"/>
    </row>
    <row r="2918" ht="12.75">
      <c r="A2918" s="15"/>
    </row>
    <row r="2919" ht="12.75">
      <c r="A2919" s="15"/>
    </row>
    <row r="2920" ht="12.75">
      <c r="A2920" s="15"/>
    </row>
    <row r="2921" ht="12.75">
      <c r="A2921" s="15"/>
    </row>
    <row r="2922" ht="12.75">
      <c r="A2922" s="15"/>
    </row>
    <row r="2923" ht="12.75">
      <c r="A2923" s="15"/>
    </row>
    <row r="2924" ht="12.75">
      <c r="A2924" s="15"/>
    </row>
    <row r="2925" ht="12.75">
      <c r="A2925" s="15"/>
    </row>
    <row r="2926" ht="12.75">
      <c r="A2926" s="15"/>
    </row>
    <row r="2927" ht="12.75">
      <c r="A2927" s="15"/>
    </row>
    <row r="2928" ht="12.75">
      <c r="A2928" s="15"/>
    </row>
    <row r="2929" ht="12.75">
      <c r="A2929" s="15"/>
    </row>
    <row r="2930" ht="12.75">
      <c r="A2930" s="15"/>
    </row>
    <row r="2931" ht="12.75">
      <c r="A2931" s="15"/>
    </row>
    <row r="2932" ht="12.75">
      <c r="A2932" s="15"/>
    </row>
    <row r="2933" ht="12.75">
      <c r="A2933" s="15"/>
    </row>
    <row r="2934" ht="12.75">
      <c r="A2934" s="15"/>
    </row>
    <row r="2935" ht="12.75">
      <c r="A2935" s="15"/>
    </row>
    <row r="2936" ht="12.75">
      <c r="A2936" s="15"/>
    </row>
    <row r="2937" ht="12.75">
      <c r="A2937" s="15"/>
    </row>
    <row r="2938" ht="12.75">
      <c r="A2938" s="15"/>
    </row>
    <row r="2939" ht="12.75">
      <c r="A2939" s="15"/>
    </row>
    <row r="2940" ht="12.75">
      <c r="A2940" s="15"/>
    </row>
    <row r="2941" ht="12.75">
      <c r="A2941" s="15"/>
    </row>
    <row r="2942" ht="12.75">
      <c r="A2942" s="15"/>
    </row>
    <row r="2943" ht="12.75">
      <c r="A2943" s="15"/>
    </row>
    <row r="2944" ht="12.75">
      <c r="A2944" s="15"/>
    </row>
    <row r="2945" ht="12.75">
      <c r="A2945" s="15"/>
    </row>
    <row r="2946" ht="12.75">
      <c r="A2946" s="15"/>
    </row>
    <row r="2947" ht="12.75">
      <c r="A2947" s="15"/>
    </row>
    <row r="2948" ht="12.75">
      <c r="A2948" s="15"/>
    </row>
    <row r="2949" ht="12.75">
      <c r="A2949" s="15"/>
    </row>
    <row r="2950" ht="12.75">
      <c r="A2950" s="15"/>
    </row>
    <row r="2951" ht="12.75">
      <c r="A2951" s="15"/>
    </row>
    <row r="2952" ht="12.75">
      <c r="A2952" s="15"/>
    </row>
    <row r="2953" ht="12.75">
      <c r="A2953" s="15"/>
    </row>
    <row r="2954" ht="12.75">
      <c r="A2954" s="15"/>
    </row>
    <row r="2955" ht="12.75">
      <c r="A2955" s="15"/>
    </row>
    <row r="2956" ht="12.75">
      <c r="A2956" s="15"/>
    </row>
    <row r="2957" ht="12.75">
      <c r="A2957" s="15"/>
    </row>
    <row r="2958" ht="12.75">
      <c r="A2958" s="15"/>
    </row>
    <row r="2959" ht="12.75">
      <c r="A2959" s="15"/>
    </row>
    <row r="2960" ht="12.75">
      <c r="A2960" s="15"/>
    </row>
    <row r="2961" ht="12.75">
      <c r="A2961" s="15"/>
    </row>
    <row r="2962" ht="12.75">
      <c r="A2962" s="15"/>
    </row>
    <row r="2963" ht="12.75">
      <c r="A2963" s="15"/>
    </row>
    <row r="2964" ht="12.75">
      <c r="A2964" s="15"/>
    </row>
    <row r="2965" ht="12.75">
      <c r="A2965" s="15"/>
    </row>
    <row r="2966" ht="12.75">
      <c r="A2966" s="15"/>
    </row>
    <row r="2967" ht="12.75">
      <c r="A2967" s="15"/>
    </row>
    <row r="2968" ht="12.75">
      <c r="A2968" s="15"/>
    </row>
    <row r="2969" ht="12.75">
      <c r="A2969" s="15"/>
    </row>
    <row r="2970" ht="12.75">
      <c r="A2970" s="15"/>
    </row>
    <row r="2971" ht="12.75">
      <c r="A2971" s="15"/>
    </row>
    <row r="2972" ht="12.75">
      <c r="A2972" s="15"/>
    </row>
    <row r="2973" ht="12.75">
      <c r="A2973" s="15"/>
    </row>
    <row r="2974" ht="12.75">
      <c r="A2974" s="15"/>
    </row>
    <row r="2975" ht="12.75">
      <c r="A2975" s="15"/>
    </row>
    <row r="2976" ht="12.75">
      <c r="A2976" s="15"/>
    </row>
    <row r="2977" ht="12.75">
      <c r="A2977" s="15"/>
    </row>
    <row r="2978" ht="12.75">
      <c r="A2978" s="15"/>
    </row>
    <row r="2979" ht="12.75">
      <c r="A2979" s="15"/>
    </row>
    <row r="2980" ht="12.75">
      <c r="A2980" s="15"/>
    </row>
    <row r="2981" ht="12.75">
      <c r="A2981" s="15"/>
    </row>
    <row r="2982" ht="12.75">
      <c r="A2982" s="15"/>
    </row>
    <row r="2983" ht="12.75">
      <c r="A2983" s="15"/>
    </row>
    <row r="2984" ht="12.75">
      <c r="A2984" s="15"/>
    </row>
    <row r="2985" ht="12.75">
      <c r="A2985" s="15"/>
    </row>
    <row r="2986" ht="12.75">
      <c r="A2986" s="15"/>
    </row>
    <row r="2987" ht="12.75">
      <c r="A2987" s="15"/>
    </row>
    <row r="2988" ht="12.75">
      <c r="A2988" s="15"/>
    </row>
    <row r="2989" ht="12.75">
      <c r="A2989" s="15"/>
    </row>
    <row r="2990" ht="12.75">
      <c r="A2990" s="15"/>
    </row>
    <row r="2991" ht="12.75">
      <c r="A2991" s="15"/>
    </row>
    <row r="2992" ht="12.75">
      <c r="A2992" s="15"/>
    </row>
    <row r="2993" ht="12.75">
      <c r="A2993" s="15"/>
    </row>
    <row r="2994" ht="12.75">
      <c r="A2994" s="15"/>
    </row>
    <row r="2995" ht="12.75">
      <c r="A2995" s="15"/>
    </row>
    <row r="2996" ht="12.75">
      <c r="A2996" s="15"/>
    </row>
    <row r="2997" ht="12.75">
      <c r="A2997" s="15"/>
    </row>
    <row r="2998" ht="12.75">
      <c r="A2998" s="15"/>
    </row>
    <row r="2999" ht="12.75">
      <c r="A2999" s="15"/>
    </row>
    <row r="3000" ht="12.75">
      <c r="A3000" s="15"/>
    </row>
    <row r="3001" ht="12.75">
      <c r="A3001" s="15"/>
    </row>
    <row r="3002" ht="12.75">
      <c r="A3002" s="15"/>
    </row>
    <row r="3003" ht="12.75">
      <c r="A3003" s="15"/>
    </row>
    <row r="3004" ht="12.75">
      <c r="A3004" s="15"/>
    </row>
    <row r="3005" ht="12.75">
      <c r="A3005" s="15"/>
    </row>
    <row r="3006" ht="12.75">
      <c r="A3006" s="15"/>
    </row>
    <row r="3007" ht="12.75">
      <c r="A3007" s="15"/>
    </row>
    <row r="3008" ht="12.75">
      <c r="A3008" s="15"/>
    </row>
    <row r="3009" ht="12.75">
      <c r="A3009" s="15"/>
    </row>
    <row r="3010" ht="12.75">
      <c r="A3010" s="15"/>
    </row>
    <row r="3011" ht="12.75">
      <c r="A3011" s="15"/>
    </row>
    <row r="3012" ht="12.75">
      <c r="A3012" s="15"/>
    </row>
    <row r="3013" ht="12.75">
      <c r="A3013" s="15"/>
    </row>
    <row r="3014" ht="12.75">
      <c r="A3014" s="15"/>
    </row>
    <row r="3015" ht="12.75">
      <c r="A3015" s="15"/>
    </row>
    <row r="3016" ht="12.75">
      <c r="A3016" s="15"/>
    </row>
    <row r="3017" ht="12.75">
      <c r="A3017" s="15"/>
    </row>
    <row r="3018" ht="12.75">
      <c r="A3018" s="15"/>
    </row>
    <row r="3019" ht="12.75">
      <c r="A3019" s="15"/>
    </row>
    <row r="3020" ht="12.75">
      <c r="A3020" s="15"/>
    </row>
    <row r="3021" ht="12.75">
      <c r="A3021" s="15"/>
    </row>
    <row r="3022" ht="12.75">
      <c r="A3022" s="15"/>
    </row>
    <row r="3023" ht="12.75">
      <c r="A3023" s="15"/>
    </row>
    <row r="3024" ht="12.75">
      <c r="A3024" s="15"/>
    </row>
    <row r="3025" ht="12.75">
      <c r="A3025" s="15"/>
    </row>
    <row r="3026" ht="12.75">
      <c r="A3026" s="15"/>
    </row>
    <row r="3027" ht="12.75">
      <c r="A3027" s="15"/>
    </row>
    <row r="3028" ht="12.75">
      <c r="A3028" s="15"/>
    </row>
    <row r="3029" ht="12.75">
      <c r="A3029" s="15"/>
    </row>
    <row r="3030" ht="12.75">
      <c r="A3030" s="15"/>
    </row>
    <row r="3031" ht="12.75">
      <c r="A3031" s="15"/>
    </row>
    <row r="3032" ht="12.75">
      <c r="A3032" s="15"/>
    </row>
    <row r="3033" ht="12.75">
      <c r="A3033" s="15"/>
    </row>
    <row r="3034" ht="12.75">
      <c r="A3034" s="15"/>
    </row>
    <row r="3035" ht="12.75">
      <c r="A3035" s="15"/>
    </row>
    <row r="3036" ht="12.75">
      <c r="A3036" s="15"/>
    </row>
    <row r="3037" ht="12.75">
      <c r="A3037" s="15"/>
    </row>
    <row r="3038" ht="12.75">
      <c r="A3038" s="15"/>
    </row>
    <row r="3039" ht="12.75">
      <c r="A3039" s="15"/>
    </row>
    <row r="3040" ht="12.75">
      <c r="A3040" s="15"/>
    </row>
    <row r="3041" ht="12.75">
      <c r="A3041" s="15"/>
    </row>
    <row r="3042" ht="12.75">
      <c r="A3042" s="15"/>
    </row>
    <row r="3043" ht="12.75">
      <c r="A3043" s="15"/>
    </row>
    <row r="3044" ht="12.75">
      <c r="A3044" s="15"/>
    </row>
    <row r="3045" ht="12.75">
      <c r="A3045" s="15"/>
    </row>
    <row r="3046" ht="12.75">
      <c r="A3046" s="15"/>
    </row>
    <row r="3047" ht="12.75">
      <c r="A3047" s="15"/>
    </row>
    <row r="3048" ht="12.75">
      <c r="A3048" s="15"/>
    </row>
    <row r="3049" ht="12.75">
      <c r="A3049" s="15"/>
    </row>
    <row r="3050" ht="12.75">
      <c r="A3050" s="15"/>
    </row>
    <row r="3051" ht="12.75">
      <c r="A3051" s="15"/>
    </row>
    <row r="3052" ht="12.75">
      <c r="A3052" s="15"/>
    </row>
    <row r="3053" ht="12.75">
      <c r="A3053" s="15"/>
    </row>
    <row r="3054" ht="12.75">
      <c r="A3054" s="15"/>
    </row>
    <row r="3055" ht="12.75">
      <c r="A3055" s="15"/>
    </row>
    <row r="3056" ht="12.75">
      <c r="A3056" s="15"/>
    </row>
    <row r="3057" ht="12.75">
      <c r="A3057" s="15"/>
    </row>
    <row r="3058" ht="12.75">
      <c r="A3058" s="15"/>
    </row>
    <row r="3059" ht="12.75">
      <c r="A3059" s="15"/>
    </row>
    <row r="3060" ht="12.75">
      <c r="A3060" s="15"/>
    </row>
    <row r="3061" ht="12.75">
      <c r="A3061" s="15"/>
    </row>
    <row r="3062" ht="12.75">
      <c r="A3062" s="15"/>
    </row>
    <row r="3063" ht="12.75">
      <c r="A3063" s="15"/>
    </row>
    <row r="3064" ht="12.75">
      <c r="A3064" s="15"/>
    </row>
    <row r="3065" ht="12.75">
      <c r="A3065" s="15"/>
    </row>
    <row r="3066" ht="12.75">
      <c r="A3066" s="15"/>
    </row>
    <row r="3067" ht="12.75">
      <c r="A3067" s="15"/>
    </row>
    <row r="3068" ht="12.75">
      <c r="A3068" s="15"/>
    </row>
    <row r="3069" ht="12.75">
      <c r="A3069" s="15"/>
    </row>
    <row r="3070" ht="12.75">
      <c r="A3070" s="15"/>
    </row>
    <row r="3071" ht="12.75">
      <c r="A3071" s="15"/>
    </row>
    <row r="3072" ht="12.75">
      <c r="A3072" s="15"/>
    </row>
    <row r="3073" ht="12.75">
      <c r="A3073" s="15"/>
    </row>
    <row r="3074" ht="12.75">
      <c r="A3074" s="15"/>
    </row>
    <row r="3075" ht="12.75">
      <c r="A3075" s="15"/>
    </row>
    <row r="3076" ht="12.75">
      <c r="A3076" s="15"/>
    </row>
    <row r="3077" ht="12.75">
      <c r="A3077" s="15"/>
    </row>
    <row r="3078" ht="12.75">
      <c r="A3078" s="15"/>
    </row>
    <row r="3079" ht="12.75">
      <c r="A3079" s="15"/>
    </row>
    <row r="3080" ht="12.75">
      <c r="A3080" s="15"/>
    </row>
    <row r="3081" ht="12.75">
      <c r="A3081" s="15"/>
    </row>
    <row r="3082" ht="12.75">
      <c r="A3082" s="15"/>
    </row>
    <row r="3083" ht="12.75">
      <c r="A3083" s="15"/>
    </row>
    <row r="3084" ht="12.75">
      <c r="A3084" s="15"/>
    </row>
    <row r="3085" ht="12.75">
      <c r="A3085" s="15"/>
    </row>
    <row r="3086" ht="12.75">
      <c r="A3086" s="15"/>
    </row>
    <row r="3087" ht="12.75">
      <c r="A3087" s="15"/>
    </row>
    <row r="3088" ht="12.75">
      <c r="A3088" s="15"/>
    </row>
    <row r="3089" ht="12.75">
      <c r="A3089" s="15"/>
    </row>
    <row r="3090" ht="12.75">
      <c r="A3090" s="15"/>
    </row>
    <row r="3091" ht="12.75">
      <c r="A3091" s="15"/>
    </row>
    <row r="3092" ht="12.75">
      <c r="A3092" s="15"/>
    </row>
    <row r="3093" ht="12.75">
      <c r="A3093" s="15"/>
    </row>
    <row r="3094" ht="12.75">
      <c r="A3094" s="15"/>
    </row>
    <row r="3095" ht="12.75">
      <c r="A3095" s="15"/>
    </row>
    <row r="3096" ht="12.75">
      <c r="A3096" s="15"/>
    </row>
    <row r="3097" ht="12.75">
      <c r="A3097" s="15"/>
    </row>
    <row r="3098" ht="12.75">
      <c r="A3098" s="15"/>
    </row>
    <row r="3099" ht="12.75">
      <c r="A3099" s="15"/>
    </row>
    <row r="3100" ht="12.75">
      <c r="A3100" s="15"/>
    </row>
    <row r="3101" ht="12.75">
      <c r="A3101" s="15"/>
    </row>
    <row r="3102" ht="12.75">
      <c r="A3102" s="15"/>
    </row>
    <row r="3103" ht="12.75">
      <c r="A3103" s="15"/>
    </row>
    <row r="3104" ht="12.75">
      <c r="A3104" s="15"/>
    </row>
    <row r="3105" ht="12.75">
      <c r="A3105" s="15"/>
    </row>
    <row r="3106" ht="12.75">
      <c r="A3106" s="15"/>
    </row>
    <row r="3107" ht="12.75">
      <c r="A3107" s="15"/>
    </row>
    <row r="3108" ht="12.75">
      <c r="A3108" s="15"/>
    </row>
    <row r="3109" ht="12.75">
      <c r="A3109" s="15"/>
    </row>
    <row r="3110" ht="12.75">
      <c r="A3110" s="15"/>
    </row>
    <row r="3111" ht="12.75">
      <c r="A3111" s="15"/>
    </row>
    <row r="3112" ht="12.75">
      <c r="A3112" s="15"/>
    </row>
    <row r="3113" ht="12.75">
      <c r="A3113" s="15"/>
    </row>
    <row r="3114" ht="12.75">
      <c r="A3114" s="15"/>
    </row>
    <row r="3115" ht="12.75">
      <c r="A3115" s="15"/>
    </row>
    <row r="3116" ht="12.75">
      <c r="A3116" s="15"/>
    </row>
    <row r="3117" ht="12.75">
      <c r="A3117" s="15"/>
    </row>
    <row r="3118" ht="12.75">
      <c r="A3118" s="15"/>
    </row>
    <row r="3119" ht="12.75">
      <c r="A3119" s="15"/>
    </row>
    <row r="3120" ht="12.75">
      <c r="A3120" s="15"/>
    </row>
    <row r="3121" ht="12.75">
      <c r="A3121" s="15"/>
    </row>
    <row r="3122" ht="12.75">
      <c r="A3122" s="15"/>
    </row>
    <row r="3123" ht="12.75">
      <c r="A3123" s="15"/>
    </row>
    <row r="3124" ht="12.75">
      <c r="A3124" s="15"/>
    </row>
    <row r="3125" ht="12.75">
      <c r="A3125" s="15"/>
    </row>
    <row r="3126" ht="12.75">
      <c r="A3126" s="15"/>
    </row>
    <row r="3127" ht="12.75">
      <c r="A3127" s="15"/>
    </row>
    <row r="3128" ht="12.75">
      <c r="A3128" s="15"/>
    </row>
    <row r="3129" ht="12.75">
      <c r="A3129" s="15"/>
    </row>
    <row r="3130" ht="12.75">
      <c r="A3130" s="15"/>
    </row>
    <row r="3131" ht="12.75">
      <c r="A3131" s="15"/>
    </row>
    <row r="3132" ht="12.75">
      <c r="A3132" s="15"/>
    </row>
    <row r="3133" ht="12.75">
      <c r="A3133" s="15"/>
    </row>
    <row r="3134" ht="12.75">
      <c r="A3134" s="15"/>
    </row>
    <row r="3135" ht="12.75">
      <c r="A3135" s="15"/>
    </row>
    <row r="3136" ht="12.75">
      <c r="A3136" s="15"/>
    </row>
    <row r="3137" ht="12.75">
      <c r="A3137" s="15"/>
    </row>
    <row r="3138" ht="12.75">
      <c r="A3138" s="15"/>
    </row>
    <row r="3139" ht="12.75">
      <c r="A3139" s="15"/>
    </row>
    <row r="3140" ht="12.75">
      <c r="A3140" s="15"/>
    </row>
    <row r="3141" ht="12.75">
      <c r="A3141" s="15"/>
    </row>
    <row r="3142" ht="12.75">
      <c r="A3142" s="15"/>
    </row>
    <row r="3143" ht="12.75">
      <c r="A3143" s="15"/>
    </row>
    <row r="3144" ht="12.75">
      <c r="A3144" s="15"/>
    </row>
    <row r="3145" ht="12.75">
      <c r="A3145" s="15"/>
    </row>
    <row r="3146" ht="12.75">
      <c r="A3146" s="15"/>
    </row>
    <row r="3147" ht="12.75">
      <c r="A3147" s="15"/>
    </row>
    <row r="3148" ht="12.75">
      <c r="A3148" s="15"/>
    </row>
    <row r="3149" ht="12.75">
      <c r="A3149" s="15"/>
    </row>
    <row r="3150" ht="12.75">
      <c r="A3150" s="15"/>
    </row>
    <row r="3151" ht="12.75">
      <c r="A3151" s="15"/>
    </row>
    <row r="3152" ht="12.75">
      <c r="A3152" s="15"/>
    </row>
    <row r="3153" ht="12.75">
      <c r="A3153" s="15"/>
    </row>
    <row r="3154" ht="12.75">
      <c r="A3154" s="15"/>
    </row>
    <row r="3155" ht="12.75">
      <c r="A3155" s="15"/>
    </row>
    <row r="3156" ht="12.75">
      <c r="A3156" s="15"/>
    </row>
    <row r="3157" ht="12.75">
      <c r="A3157" s="15"/>
    </row>
    <row r="3158" ht="12.75">
      <c r="A3158" s="15"/>
    </row>
    <row r="3159" ht="12.75">
      <c r="A3159" s="15"/>
    </row>
    <row r="3160" ht="12.75">
      <c r="A3160" s="15"/>
    </row>
    <row r="3161" ht="12.75">
      <c r="A3161" s="15"/>
    </row>
    <row r="3162" ht="12.75">
      <c r="A3162" s="15"/>
    </row>
    <row r="3163" ht="12.75">
      <c r="A3163" s="15"/>
    </row>
    <row r="3164" ht="12.75">
      <c r="A3164" s="15"/>
    </row>
    <row r="3165" ht="12.75">
      <c r="A3165" s="15"/>
    </row>
    <row r="3166" ht="12.75">
      <c r="A3166" s="15"/>
    </row>
    <row r="3167" ht="12.75">
      <c r="A3167" s="15"/>
    </row>
    <row r="3168" ht="12.75">
      <c r="A3168" s="15"/>
    </row>
    <row r="3169" ht="12.75">
      <c r="A3169" s="15"/>
    </row>
    <row r="3170" ht="12.75">
      <c r="A3170" s="15"/>
    </row>
    <row r="3171" ht="12.75">
      <c r="A3171" s="15"/>
    </row>
    <row r="3172" ht="12.75">
      <c r="A3172" s="15"/>
    </row>
    <row r="3173" ht="12.75">
      <c r="A3173" s="15"/>
    </row>
    <row r="3174" ht="12.75">
      <c r="A3174" s="15"/>
    </row>
    <row r="3175" ht="12.75">
      <c r="A3175" s="15"/>
    </row>
    <row r="3176" ht="12.75">
      <c r="A3176" s="15"/>
    </row>
    <row r="3177" ht="12.75">
      <c r="A3177" s="15"/>
    </row>
    <row r="3178" ht="12.75">
      <c r="A3178" s="15"/>
    </row>
    <row r="3179" ht="12.75">
      <c r="A3179" s="15"/>
    </row>
    <row r="3180" ht="12.75">
      <c r="A3180" s="15"/>
    </row>
    <row r="3181" ht="12.75">
      <c r="A3181" s="15"/>
    </row>
    <row r="3182" ht="12.75">
      <c r="A3182" s="15"/>
    </row>
    <row r="3183" ht="12.75">
      <c r="A3183" s="15"/>
    </row>
    <row r="3184" ht="12.75">
      <c r="A3184" s="15"/>
    </row>
    <row r="3185" ht="12.75">
      <c r="A3185" s="15"/>
    </row>
    <row r="3186" ht="12.75">
      <c r="A3186" s="15"/>
    </row>
    <row r="3187" ht="12.75">
      <c r="A3187" s="15"/>
    </row>
    <row r="3188" ht="12.75">
      <c r="A3188" s="15"/>
    </row>
    <row r="3189" ht="12.75">
      <c r="A3189" s="15"/>
    </row>
    <row r="3190" ht="12.75">
      <c r="A3190" s="15"/>
    </row>
    <row r="3191" ht="12.75">
      <c r="A3191" s="15"/>
    </row>
    <row r="3192" ht="12.75">
      <c r="A3192" s="15"/>
    </row>
    <row r="3193" ht="12.75">
      <c r="A3193" s="15"/>
    </row>
    <row r="3194" ht="12.75">
      <c r="A3194" s="15"/>
    </row>
    <row r="3195" ht="12.75">
      <c r="A3195" s="15"/>
    </row>
    <row r="3196" ht="12.75">
      <c r="A3196" s="15"/>
    </row>
    <row r="3197" ht="12.75">
      <c r="A3197" s="15"/>
    </row>
    <row r="3198" ht="12.75">
      <c r="A3198" s="15"/>
    </row>
    <row r="3199" ht="12.75">
      <c r="A3199" s="15"/>
    </row>
    <row r="3200" ht="12.75">
      <c r="A3200" s="15"/>
    </row>
    <row r="3201" ht="12.75">
      <c r="A3201" s="15"/>
    </row>
    <row r="3202" ht="12.75">
      <c r="A3202" s="15"/>
    </row>
    <row r="3203" ht="12.75">
      <c r="A3203" s="15"/>
    </row>
    <row r="3204" ht="12.75">
      <c r="A3204" s="15"/>
    </row>
    <row r="3205" ht="12.75">
      <c r="A3205" s="15"/>
    </row>
    <row r="3206" ht="12.75">
      <c r="A3206" s="15"/>
    </row>
    <row r="3207" ht="12.75">
      <c r="A3207" s="15"/>
    </row>
    <row r="3208" ht="12.75">
      <c r="A3208" s="15"/>
    </row>
    <row r="3209" ht="12.75">
      <c r="A3209" s="15"/>
    </row>
    <row r="3210" ht="12.75">
      <c r="A3210" s="15"/>
    </row>
    <row r="3211" ht="12.75">
      <c r="A3211" s="15"/>
    </row>
    <row r="3212" ht="12.75">
      <c r="A3212" s="15"/>
    </row>
    <row r="3213" ht="12.75">
      <c r="A3213" s="15"/>
    </row>
    <row r="3214" ht="12.75">
      <c r="A3214" s="15"/>
    </row>
    <row r="3215" ht="12.75">
      <c r="A3215" s="15"/>
    </row>
    <row r="3216" ht="12.75">
      <c r="A3216" s="15"/>
    </row>
    <row r="3217" ht="12.75">
      <c r="A3217" s="15"/>
    </row>
    <row r="3218" ht="12.75">
      <c r="A3218" s="15"/>
    </row>
    <row r="3219" ht="12.75">
      <c r="A3219" s="15"/>
    </row>
    <row r="3220" ht="12.75">
      <c r="A3220" s="15"/>
    </row>
    <row r="3221" ht="12.75">
      <c r="A3221" s="15"/>
    </row>
    <row r="3222" ht="12.75">
      <c r="A3222" s="15"/>
    </row>
    <row r="3223" ht="12.75">
      <c r="A3223" s="15"/>
    </row>
    <row r="3224" ht="12.75">
      <c r="A3224" s="15"/>
    </row>
    <row r="3225" ht="12.75">
      <c r="A3225" s="15"/>
    </row>
    <row r="3226" ht="12.75">
      <c r="A3226" s="15"/>
    </row>
    <row r="3227" ht="12.75">
      <c r="A3227" s="15"/>
    </row>
    <row r="3228" ht="12.75">
      <c r="A3228" s="15"/>
    </row>
    <row r="3229" ht="12.75">
      <c r="A3229" s="15"/>
    </row>
    <row r="3230" ht="12.75">
      <c r="A3230" s="15"/>
    </row>
    <row r="3231" ht="12.75">
      <c r="A3231" s="15"/>
    </row>
    <row r="3232" ht="12.75">
      <c r="A3232" s="15"/>
    </row>
    <row r="3233" ht="12.75">
      <c r="A3233" s="15"/>
    </row>
    <row r="3234" ht="12.75">
      <c r="A3234" s="15"/>
    </row>
    <row r="3235" ht="12.75">
      <c r="A3235" s="15"/>
    </row>
    <row r="3236" ht="12.75">
      <c r="A3236" s="15"/>
    </row>
    <row r="3237" ht="12.75">
      <c r="A3237" s="15"/>
    </row>
    <row r="3238" ht="12.75">
      <c r="A3238" s="15"/>
    </row>
    <row r="3239" ht="12.75">
      <c r="A3239" s="15"/>
    </row>
    <row r="3240" ht="12.75">
      <c r="A3240" s="15"/>
    </row>
    <row r="3241" ht="12.75">
      <c r="A3241" s="15"/>
    </row>
    <row r="3242" ht="12.75">
      <c r="A3242" s="15"/>
    </row>
    <row r="3243" ht="12.75">
      <c r="A3243" s="15"/>
    </row>
    <row r="3244" ht="12.75">
      <c r="A3244" s="15"/>
    </row>
    <row r="3245" ht="12.75">
      <c r="A3245" s="15"/>
    </row>
    <row r="3246" ht="12.75">
      <c r="A3246" s="15"/>
    </row>
    <row r="3247" ht="12.75">
      <c r="A3247" s="15"/>
    </row>
    <row r="3248" ht="12.75">
      <c r="A3248" s="15"/>
    </row>
    <row r="3249" ht="12.75">
      <c r="A3249" s="15"/>
    </row>
    <row r="3250" ht="12.75">
      <c r="A3250" s="15"/>
    </row>
    <row r="3251" ht="12.75">
      <c r="A3251" s="15"/>
    </row>
    <row r="3252" ht="12.75">
      <c r="A3252" s="15"/>
    </row>
    <row r="3253" ht="12.75">
      <c r="A3253" s="15"/>
    </row>
    <row r="3254" ht="12.75">
      <c r="A3254" s="15"/>
    </row>
    <row r="3255" ht="12.75">
      <c r="A3255" s="15"/>
    </row>
    <row r="3256" ht="12.75">
      <c r="A3256" s="15"/>
    </row>
    <row r="3257" ht="12.75">
      <c r="A3257" s="15"/>
    </row>
    <row r="3258" ht="12.75">
      <c r="A3258" s="15"/>
    </row>
    <row r="3259" ht="12.75">
      <c r="A3259" s="15"/>
    </row>
    <row r="3260" ht="12.75">
      <c r="A3260" s="15"/>
    </row>
    <row r="3261" ht="12.75">
      <c r="A3261" s="15"/>
    </row>
    <row r="3262" ht="12.75">
      <c r="A3262" s="15"/>
    </row>
    <row r="3263" ht="12.75">
      <c r="A3263" s="15"/>
    </row>
    <row r="3264" ht="12.75">
      <c r="A3264" s="15"/>
    </row>
    <row r="3265" ht="12.75">
      <c r="A3265" s="15"/>
    </row>
    <row r="3266" ht="12.75">
      <c r="A3266" s="15"/>
    </row>
    <row r="3267" ht="12.75">
      <c r="A3267" s="15"/>
    </row>
    <row r="3268" ht="12.75">
      <c r="A3268" s="15"/>
    </row>
    <row r="3269" ht="12.75">
      <c r="A3269" s="15"/>
    </row>
    <row r="3270" ht="12.75">
      <c r="A3270" s="15"/>
    </row>
    <row r="3271" ht="12.75">
      <c r="A3271" s="15"/>
    </row>
    <row r="3272" ht="12.75">
      <c r="A3272" s="15"/>
    </row>
    <row r="3273" ht="12.75">
      <c r="A3273" s="15"/>
    </row>
    <row r="3274" ht="12.75">
      <c r="A3274" s="15"/>
    </row>
    <row r="3275" ht="12.75">
      <c r="A3275" s="15"/>
    </row>
    <row r="3276" ht="12.75">
      <c r="A3276" s="15"/>
    </row>
    <row r="3277" ht="12.75">
      <c r="A3277" s="15"/>
    </row>
    <row r="3278" ht="12.75">
      <c r="A3278" s="15"/>
    </row>
    <row r="3279" ht="12.75">
      <c r="A3279" s="15"/>
    </row>
    <row r="3280" ht="12.75">
      <c r="A3280" s="15"/>
    </row>
    <row r="3281" ht="12.75">
      <c r="A3281" s="15"/>
    </row>
    <row r="3282" ht="12.75">
      <c r="A3282" s="15"/>
    </row>
    <row r="3283" ht="12.75">
      <c r="A3283" s="15"/>
    </row>
    <row r="3284" ht="12.75">
      <c r="A3284" s="15"/>
    </row>
    <row r="3285" ht="12.75">
      <c r="A3285" s="15"/>
    </row>
    <row r="3286" ht="12.75">
      <c r="A3286" s="15"/>
    </row>
    <row r="3287" ht="12.75">
      <c r="A3287" s="15"/>
    </row>
    <row r="3288" ht="12.75">
      <c r="A3288" s="15"/>
    </row>
    <row r="3289" ht="12.75">
      <c r="A3289" s="15"/>
    </row>
    <row r="3290" ht="12.75">
      <c r="A3290" s="15"/>
    </row>
    <row r="3291" ht="12.75">
      <c r="A3291" s="15"/>
    </row>
    <row r="3292" ht="12.75">
      <c r="A3292" s="15"/>
    </row>
    <row r="3293" ht="12.75">
      <c r="A3293" s="15"/>
    </row>
    <row r="3294" ht="12.75">
      <c r="A3294" s="15"/>
    </row>
    <row r="3295" ht="12.75">
      <c r="A3295" s="15"/>
    </row>
    <row r="3296" ht="12.75">
      <c r="A3296" s="15"/>
    </row>
    <row r="3297" ht="12.75">
      <c r="A3297" s="15"/>
    </row>
    <row r="3298" ht="12.75">
      <c r="A3298" s="15"/>
    </row>
    <row r="3299" ht="12.75">
      <c r="A3299" s="15"/>
    </row>
    <row r="3300" ht="12.75">
      <c r="A3300" s="15"/>
    </row>
    <row r="3301" ht="12.75">
      <c r="A3301" s="15"/>
    </row>
    <row r="3302" ht="12.75">
      <c r="A3302" s="15"/>
    </row>
    <row r="3303" ht="12.75">
      <c r="A3303" s="15"/>
    </row>
    <row r="3304" ht="12.75">
      <c r="A3304" s="15"/>
    </row>
    <row r="3305" ht="12.75">
      <c r="A3305" s="15"/>
    </row>
    <row r="3306" ht="12.75">
      <c r="A3306" s="15"/>
    </row>
    <row r="3307" ht="12.75">
      <c r="A3307" s="15"/>
    </row>
    <row r="3308" ht="12.75">
      <c r="A3308" s="15"/>
    </row>
    <row r="3309" ht="12.75">
      <c r="A3309" s="15"/>
    </row>
    <row r="3310" ht="12.75">
      <c r="A3310" s="15"/>
    </row>
    <row r="3311" ht="12.75">
      <c r="A3311" s="15"/>
    </row>
    <row r="3312" ht="12.75">
      <c r="A3312" s="15"/>
    </row>
    <row r="3313" ht="12.75">
      <c r="A3313" s="15"/>
    </row>
    <row r="3314" ht="12.75">
      <c r="A3314" s="15"/>
    </row>
    <row r="3315" ht="12.75">
      <c r="A3315" s="15"/>
    </row>
    <row r="3316" ht="12.75">
      <c r="A3316" s="15"/>
    </row>
    <row r="3317" ht="12.75">
      <c r="A3317" s="15"/>
    </row>
    <row r="3318" ht="12.75">
      <c r="A3318" s="15"/>
    </row>
    <row r="3319" ht="12.75">
      <c r="A3319" s="15"/>
    </row>
    <row r="3320" ht="12.75">
      <c r="A3320" s="15"/>
    </row>
    <row r="3321" ht="12.75">
      <c r="A3321" s="15"/>
    </row>
    <row r="3322" ht="12.75">
      <c r="A3322" s="15"/>
    </row>
    <row r="3323" ht="12.75">
      <c r="A3323" s="15"/>
    </row>
    <row r="3324" ht="12.75">
      <c r="A3324" s="15"/>
    </row>
    <row r="3325" ht="12.75">
      <c r="A3325" s="15"/>
    </row>
    <row r="3326" ht="12.75">
      <c r="A3326" s="15"/>
    </row>
    <row r="3327" ht="12.75">
      <c r="A3327" s="15"/>
    </row>
    <row r="3328" ht="12.75">
      <c r="A3328" s="15"/>
    </row>
    <row r="3329" ht="12.75">
      <c r="A3329" s="15"/>
    </row>
    <row r="3330" ht="12.75">
      <c r="A3330" s="15"/>
    </row>
    <row r="3331" ht="12.75">
      <c r="A3331" s="15"/>
    </row>
    <row r="3332" ht="12.75">
      <c r="A3332" s="15"/>
    </row>
    <row r="3333" ht="12.75">
      <c r="A3333" s="15"/>
    </row>
    <row r="3334" ht="12.75">
      <c r="A3334" s="15"/>
    </row>
    <row r="3335" ht="12.75">
      <c r="A3335" s="15"/>
    </row>
    <row r="3336" ht="12.75">
      <c r="A3336" s="15"/>
    </row>
    <row r="3337" ht="12.75">
      <c r="A3337" s="15"/>
    </row>
    <row r="3338" ht="12.75">
      <c r="A3338" s="15"/>
    </row>
    <row r="3339" ht="12.75">
      <c r="A3339" s="15"/>
    </row>
    <row r="3340" ht="12.75">
      <c r="A3340" s="15"/>
    </row>
    <row r="3341" ht="12.75">
      <c r="A3341" s="15"/>
    </row>
    <row r="3342" ht="12.75">
      <c r="A3342" s="15"/>
    </row>
    <row r="3343" ht="12.75">
      <c r="A3343" s="15"/>
    </row>
    <row r="3344" ht="12.75">
      <c r="A3344" s="15"/>
    </row>
    <row r="3345" ht="12.75">
      <c r="A3345" s="15"/>
    </row>
    <row r="3346" ht="12.75">
      <c r="A3346" s="15"/>
    </row>
    <row r="3347" ht="12.75">
      <c r="A3347" s="15"/>
    </row>
    <row r="3348" ht="12.75">
      <c r="A3348" s="15"/>
    </row>
    <row r="3349" ht="12.75">
      <c r="A3349" s="15"/>
    </row>
    <row r="3350" ht="12.75">
      <c r="A3350" s="15"/>
    </row>
    <row r="3351" ht="12.75">
      <c r="A3351" s="15"/>
    </row>
    <row r="3352" ht="12.75">
      <c r="A3352" s="15"/>
    </row>
    <row r="3353" ht="12.75">
      <c r="A3353" s="15"/>
    </row>
    <row r="3354" ht="12.75">
      <c r="A3354" s="15"/>
    </row>
    <row r="3355" ht="12.75">
      <c r="A3355" s="15"/>
    </row>
    <row r="3356" ht="12.75">
      <c r="A3356" s="15"/>
    </row>
    <row r="3357" ht="12.75">
      <c r="A3357" s="15"/>
    </row>
    <row r="3358" ht="12.75">
      <c r="A3358" s="15"/>
    </row>
    <row r="3359" ht="12.75">
      <c r="A3359" s="15"/>
    </row>
    <row r="3360" ht="12.75">
      <c r="A3360" s="15"/>
    </row>
    <row r="3361" ht="12.75">
      <c r="A3361" s="15"/>
    </row>
    <row r="3362" ht="12.75">
      <c r="A3362" s="15"/>
    </row>
    <row r="3363" ht="12.75">
      <c r="A3363" s="15"/>
    </row>
    <row r="3364" ht="12.75">
      <c r="A3364" s="15"/>
    </row>
    <row r="3365" ht="12.75">
      <c r="A3365" s="15"/>
    </row>
    <row r="3366" ht="12.75">
      <c r="A3366" s="15"/>
    </row>
    <row r="3367" ht="12.75">
      <c r="A3367" s="15"/>
    </row>
    <row r="3368" ht="12.75">
      <c r="A3368" s="15"/>
    </row>
    <row r="3369" ht="12.75">
      <c r="A3369" s="15"/>
    </row>
    <row r="3370" ht="12.75">
      <c r="A3370" s="15"/>
    </row>
    <row r="3371" ht="12.75">
      <c r="A3371" s="15"/>
    </row>
    <row r="3372" ht="12.75">
      <c r="A3372" s="15"/>
    </row>
    <row r="3373" ht="12.75">
      <c r="A3373" s="15"/>
    </row>
    <row r="3374" ht="12.75">
      <c r="A3374" s="15"/>
    </row>
    <row r="3375" ht="12.75">
      <c r="A3375" s="15"/>
    </row>
    <row r="3376" ht="12.75">
      <c r="A3376" s="15"/>
    </row>
    <row r="3377" ht="12.75">
      <c r="A3377" s="15"/>
    </row>
    <row r="3378" ht="12.75">
      <c r="A3378" s="15"/>
    </row>
    <row r="3379" ht="12.75">
      <c r="A3379" s="15"/>
    </row>
    <row r="3380" ht="12.75">
      <c r="A3380" s="15"/>
    </row>
    <row r="3381" ht="12.75">
      <c r="A3381" s="15"/>
    </row>
    <row r="3382" ht="12.75">
      <c r="A3382" s="15"/>
    </row>
    <row r="3383" ht="12.75">
      <c r="A3383" s="15"/>
    </row>
    <row r="3384" ht="12.75">
      <c r="A3384" s="15"/>
    </row>
    <row r="3385" ht="12.75">
      <c r="A3385" s="15"/>
    </row>
    <row r="3386" ht="12.75">
      <c r="A3386" s="15"/>
    </row>
    <row r="3387" ht="12.75">
      <c r="A3387" s="15"/>
    </row>
    <row r="3388" ht="12.75">
      <c r="A3388" s="15"/>
    </row>
    <row r="3389" ht="12.75">
      <c r="A3389" s="15"/>
    </row>
    <row r="3390" ht="12.75">
      <c r="A3390" s="15"/>
    </row>
    <row r="3391" ht="12.75">
      <c r="A3391" s="15"/>
    </row>
    <row r="3392" ht="12.75">
      <c r="A3392" s="15"/>
    </row>
    <row r="3393" ht="12.75">
      <c r="A3393" s="15"/>
    </row>
    <row r="3394" ht="12.75">
      <c r="A3394" s="15"/>
    </row>
    <row r="3395" ht="12.75">
      <c r="A3395" s="15"/>
    </row>
    <row r="3396" ht="12.75">
      <c r="A3396" s="15"/>
    </row>
    <row r="3397" ht="12.75">
      <c r="A3397" s="15"/>
    </row>
    <row r="3398" ht="12.75">
      <c r="A3398" s="15"/>
    </row>
    <row r="3399" ht="12.75">
      <c r="A3399" s="15"/>
    </row>
    <row r="3400" ht="12.75">
      <c r="A3400" s="15"/>
    </row>
    <row r="3401" ht="12.75">
      <c r="A3401" s="15"/>
    </row>
    <row r="3402" ht="12.75">
      <c r="A3402" s="15"/>
    </row>
    <row r="3403" ht="12.75">
      <c r="A3403" s="15"/>
    </row>
    <row r="3404" ht="12.75">
      <c r="A3404" s="15"/>
    </row>
    <row r="3405" ht="12.75">
      <c r="A3405" s="15"/>
    </row>
    <row r="3406" ht="12.75">
      <c r="A3406" s="15"/>
    </row>
    <row r="3407" ht="12.75">
      <c r="A3407" s="15"/>
    </row>
    <row r="3408" ht="12.75">
      <c r="A3408" s="15"/>
    </row>
    <row r="3409" ht="12.75">
      <c r="A3409" s="15"/>
    </row>
    <row r="3410" ht="12.75">
      <c r="A3410" s="15"/>
    </row>
    <row r="3411" ht="12.75">
      <c r="A3411" s="15"/>
    </row>
    <row r="3412" ht="12.75">
      <c r="A3412" s="15"/>
    </row>
    <row r="3413" ht="12.75">
      <c r="A3413" s="15"/>
    </row>
    <row r="3414" ht="12.75">
      <c r="A3414" s="15"/>
    </row>
    <row r="3415" ht="12.75">
      <c r="A3415" s="15"/>
    </row>
    <row r="3416" ht="12.75">
      <c r="A3416" s="15"/>
    </row>
    <row r="3417" ht="12.75">
      <c r="A3417" s="15"/>
    </row>
    <row r="3418" ht="12.75">
      <c r="A3418" s="15"/>
    </row>
    <row r="3419" ht="12.75">
      <c r="A3419" s="15"/>
    </row>
    <row r="3420" ht="12.75">
      <c r="A3420" s="15"/>
    </row>
    <row r="3421" ht="12.75">
      <c r="A3421" s="15"/>
    </row>
    <row r="3422" ht="12.75">
      <c r="A3422" s="15"/>
    </row>
    <row r="3423" ht="12.75">
      <c r="A3423" s="15"/>
    </row>
    <row r="3424" ht="12.75">
      <c r="A3424" s="15"/>
    </row>
    <row r="3425" ht="12.75">
      <c r="A3425" s="15"/>
    </row>
    <row r="3426" ht="12.75">
      <c r="A3426" s="15"/>
    </row>
    <row r="3427" ht="12.75">
      <c r="A3427" s="15"/>
    </row>
    <row r="3428" ht="12.75">
      <c r="A3428" s="15"/>
    </row>
    <row r="3429" ht="12.75">
      <c r="A3429" s="15"/>
    </row>
    <row r="3430" ht="12.75">
      <c r="A3430" s="15"/>
    </row>
    <row r="3431" ht="12.75">
      <c r="A3431" s="15"/>
    </row>
    <row r="3432" ht="12.75">
      <c r="A3432" s="15"/>
    </row>
    <row r="3433" ht="12.75">
      <c r="A3433" s="15"/>
    </row>
    <row r="3434" ht="12.75">
      <c r="A3434" s="15"/>
    </row>
    <row r="3435" ht="12.75">
      <c r="A3435" s="15"/>
    </row>
    <row r="3436" ht="12.75">
      <c r="A3436" s="15"/>
    </row>
    <row r="3437" ht="12.75">
      <c r="A3437" s="15"/>
    </row>
    <row r="3438" ht="12.75">
      <c r="A3438" s="15"/>
    </row>
    <row r="3439" ht="12.75">
      <c r="A3439" s="15"/>
    </row>
    <row r="3440" ht="12.75">
      <c r="A3440" s="15"/>
    </row>
    <row r="3441" ht="12.75">
      <c r="A3441" s="15"/>
    </row>
    <row r="3442" ht="12.75">
      <c r="A3442" s="15"/>
    </row>
    <row r="3443" ht="12.75">
      <c r="A3443" s="15"/>
    </row>
    <row r="3444" ht="12.75">
      <c r="A3444" s="15"/>
    </row>
    <row r="3445" ht="12.75">
      <c r="A3445" s="15"/>
    </row>
    <row r="3446" ht="12.75">
      <c r="A3446" s="15"/>
    </row>
    <row r="3447" ht="12.75">
      <c r="A3447" s="15"/>
    </row>
    <row r="3448" ht="12.75">
      <c r="A3448" s="15"/>
    </row>
    <row r="3449" ht="12.75">
      <c r="A3449" s="15"/>
    </row>
    <row r="3450" ht="12.75">
      <c r="A3450" s="15"/>
    </row>
    <row r="3451" ht="12.75">
      <c r="A3451" s="15"/>
    </row>
    <row r="3452" ht="12.75">
      <c r="A3452" s="15"/>
    </row>
    <row r="3453" ht="12.75">
      <c r="A3453" s="15"/>
    </row>
    <row r="3454" ht="12.75">
      <c r="A3454" s="15"/>
    </row>
    <row r="3455" ht="12.75">
      <c r="A3455" s="15"/>
    </row>
    <row r="3456" ht="12.75">
      <c r="A3456" s="15"/>
    </row>
    <row r="3457" ht="12.75">
      <c r="A3457" s="15"/>
    </row>
    <row r="3458" ht="12.75">
      <c r="A3458" s="15"/>
    </row>
    <row r="3459" ht="12.75">
      <c r="A3459" s="15"/>
    </row>
    <row r="3460" ht="12.75">
      <c r="A3460" s="15"/>
    </row>
    <row r="3461" ht="12.75">
      <c r="A3461" s="15"/>
    </row>
    <row r="3462" ht="12.75">
      <c r="A3462" s="15"/>
    </row>
    <row r="3463" ht="12.75">
      <c r="A3463" s="15"/>
    </row>
    <row r="3464" ht="12.75">
      <c r="A3464" s="15"/>
    </row>
    <row r="3465" ht="12.75">
      <c r="A3465" s="15"/>
    </row>
    <row r="3466" ht="12.75">
      <c r="A3466" s="15"/>
    </row>
    <row r="3467" ht="12.75">
      <c r="A3467" s="15"/>
    </row>
    <row r="3468" ht="12.75">
      <c r="A3468" s="15"/>
    </row>
    <row r="3469" ht="12.75">
      <c r="A3469" s="15"/>
    </row>
    <row r="3470" ht="12.75">
      <c r="A3470" s="15"/>
    </row>
    <row r="3471" ht="12.75">
      <c r="A3471" s="15"/>
    </row>
    <row r="3472" ht="12.75">
      <c r="A3472" s="15"/>
    </row>
    <row r="3473" ht="12.75">
      <c r="A3473" s="15"/>
    </row>
    <row r="3474" ht="12.75">
      <c r="A3474" s="15"/>
    </row>
    <row r="3475" ht="12.75">
      <c r="A3475" s="15"/>
    </row>
    <row r="3476" ht="12.75">
      <c r="A3476" s="15"/>
    </row>
    <row r="3477" ht="12.75">
      <c r="A3477" s="15"/>
    </row>
    <row r="3478" ht="12.75">
      <c r="A3478" s="15"/>
    </row>
    <row r="3479" ht="12.75">
      <c r="A3479" s="15"/>
    </row>
    <row r="3480" ht="12.75">
      <c r="A3480" s="15"/>
    </row>
    <row r="3481" ht="12.75">
      <c r="A3481" s="15"/>
    </row>
    <row r="3482" ht="12.75">
      <c r="A3482" s="15"/>
    </row>
    <row r="3483" ht="12.75">
      <c r="A3483" s="15"/>
    </row>
    <row r="3484" ht="12.75">
      <c r="A3484" s="15"/>
    </row>
    <row r="3485" ht="12.75">
      <c r="A3485" s="15"/>
    </row>
    <row r="3486" ht="12.75">
      <c r="A3486" s="15"/>
    </row>
    <row r="3487" ht="12.75">
      <c r="A3487" s="15"/>
    </row>
    <row r="3488" ht="12.75">
      <c r="A3488" s="15"/>
    </row>
    <row r="3489" ht="12.75">
      <c r="A3489" s="15"/>
    </row>
    <row r="3490" ht="12.75">
      <c r="A3490" s="15"/>
    </row>
    <row r="3491" ht="12.75">
      <c r="A3491" s="15"/>
    </row>
    <row r="3492" ht="12.75">
      <c r="A3492" s="15"/>
    </row>
    <row r="3493" ht="12.75">
      <c r="A3493" s="15"/>
    </row>
    <row r="3494" ht="12.75">
      <c r="A3494" s="15"/>
    </row>
    <row r="3495" ht="12.75">
      <c r="A3495" s="15"/>
    </row>
    <row r="3496" ht="12.75">
      <c r="A3496" s="15"/>
    </row>
    <row r="3497" ht="12.75">
      <c r="A3497" s="15"/>
    </row>
    <row r="3498" ht="12.75">
      <c r="A3498" s="15"/>
    </row>
    <row r="3499" ht="12.75">
      <c r="A3499" s="15"/>
    </row>
    <row r="3500" ht="12.75">
      <c r="A3500" s="15"/>
    </row>
    <row r="3501" ht="12.75">
      <c r="A3501" s="15"/>
    </row>
    <row r="3502" ht="12.75">
      <c r="A3502" s="15"/>
    </row>
    <row r="3503" ht="12.75">
      <c r="A3503" s="15"/>
    </row>
    <row r="3504" ht="12.75">
      <c r="A3504" s="15"/>
    </row>
    <row r="3505" ht="12.75">
      <c r="A3505" s="15"/>
    </row>
    <row r="3506" ht="12.75">
      <c r="A3506" s="15"/>
    </row>
    <row r="3507" ht="12.75">
      <c r="A3507" s="15"/>
    </row>
    <row r="3508" ht="12.75">
      <c r="A3508" s="15"/>
    </row>
    <row r="3509" ht="12.75">
      <c r="A3509" s="15"/>
    </row>
    <row r="3510" ht="12.75">
      <c r="A3510" s="15"/>
    </row>
    <row r="3511" ht="12.75">
      <c r="A3511" s="15"/>
    </row>
    <row r="3512" ht="12.75">
      <c r="A3512" s="15"/>
    </row>
    <row r="3513" ht="12.75">
      <c r="A3513" s="15"/>
    </row>
    <row r="3514" ht="12.75">
      <c r="A3514" s="15"/>
    </row>
    <row r="3515" ht="12.75">
      <c r="A3515" s="15"/>
    </row>
    <row r="3516" ht="12.75">
      <c r="A3516" s="15"/>
    </row>
    <row r="3517" ht="12.75">
      <c r="A3517" s="15"/>
    </row>
    <row r="3518" ht="12.75">
      <c r="A3518" s="15"/>
    </row>
    <row r="3519" ht="12.75">
      <c r="A3519" s="15"/>
    </row>
    <row r="3520" ht="12.75">
      <c r="A3520" s="15"/>
    </row>
    <row r="3521" ht="12.75">
      <c r="A3521" s="15"/>
    </row>
    <row r="3522" ht="12.75">
      <c r="A3522" s="15"/>
    </row>
    <row r="3523" ht="12.75">
      <c r="A3523" s="15"/>
    </row>
    <row r="3524" ht="12.75">
      <c r="A3524" s="15"/>
    </row>
    <row r="3525" ht="12.75">
      <c r="A3525" s="15"/>
    </row>
    <row r="3526" ht="12.75">
      <c r="A3526" s="15"/>
    </row>
    <row r="3527" ht="12.75">
      <c r="A3527" s="15"/>
    </row>
    <row r="3528" ht="12.75">
      <c r="A3528" s="15"/>
    </row>
    <row r="3529" ht="12.75">
      <c r="A3529" s="15"/>
    </row>
    <row r="3530" ht="12.75">
      <c r="A3530" s="15"/>
    </row>
    <row r="3531" ht="12.75">
      <c r="A3531" s="15"/>
    </row>
    <row r="3532" ht="12.75">
      <c r="A3532" s="15"/>
    </row>
    <row r="3533" ht="12.75">
      <c r="A3533" s="15"/>
    </row>
    <row r="3534" ht="12.75">
      <c r="A3534" s="15"/>
    </row>
    <row r="3535" ht="12.75">
      <c r="A3535" s="15"/>
    </row>
    <row r="3536" ht="12.75">
      <c r="A3536" s="15"/>
    </row>
    <row r="3537" ht="12.75">
      <c r="A3537" s="15"/>
    </row>
    <row r="3538" ht="12.75">
      <c r="A3538" s="15"/>
    </row>
    <row r="3539" ht="12.75">
      <c r="A3539" s="15"/>
    </row>
    <row r="3540" ht="12.75">
      <c r="A3540" s="15"/>
    </row>
    <row r="3541" ht="12.75">
      <c r="A3541" s="15"/>
    </row>
    <row r="3542" ht="12.75">
      <c r="A3542" s="15"/>
    </row>
    <row r="3543" ht="12.75">
      <c r="A3543" s="15"/>
    </row>
    <row r="3544" ht="12.75">
      <c r="A3544" s="15"/>
    </row>
    <row r="3545" ht="12.75">
      <c r="A3545" s="15"/>
    </row>
    <row r="3546" ht="12.75">
      <c r="A3546" s="15"/>
    </row>
    <row r="3547" ht="12.75">
      <c r="A3547" s="15"/>
    </row>
    <row r="3548" ht="12.75">
      <c r="A3548" s="15"/>
    </row>
    <row r="3549" ht="12.75">
      <c r="A3549" s="15"/>
    </row>
    <row r="3550" ht="12.75">
      <c r="A3550" s="15"/>
    </row>
    <row r="3551" ht="12.75">
      <c r="A3551" s="15"/>
    </row>
    <row r="3552" ht="12.75">
      <c r="A3552" s="15"/>
    </row>
    <row r="3553" ht="12.75">
      <c r="A3553" s="15"/>
    </row>
    <row r="3554" ht="12.75">
      <c r="A3554" s="15"/>
    </row>
    <row r="3555" ht="12.75">
      <c r="A3555" s="15"/>
    </row>
    <row r="3556" ht="12.75">
      <c r="A3556" s="15"/>
    </row>
    <row r="3557" ht="12.75">
      <c r="A3557" s="15"/>
    </row>
    <row r="3558" ht="12.75">
      <c r="A3558" s="15"/>
    </row>
    <row r="3559" ht="12.75">
      <c r="A3559" s="15"/>
    </row>
    <row r="3560" ht="12.75">
      <c r="A3560" s="15"/>
    </row>
    <row r="3561" ht="12.75">
      <c r="A3561" s="15"/>
    </row>
    <row r="3562" ht="12.75">
      <c r="A3562" s="15"/>
    </row>
    <row r="3563" ht="12.75">
      <c r="A3563" s="15"/>
    </row>
    <row r="3564" ht="12.75">
      <c r="A3564" s="15"/>
    </row>
    <row r="3565" ht="12.75">
      <c r="A3565" s="15"/>
    </row>
    <row r="3566" ht="12.75">
      <c r="A3566" s="15"/>
    </row>
    <row r="3567" ht="12.75">
      <c r="A3567" s="15"/>
    </row>
    <row r="3568" ht="12.75">
      <c r="A3568" s="15"/>
    </row>
    <row r="3569" ht="12.75">
      <c r="A3569" s="15"/>
    </row>
    <row r="3570" ht="12.75">
      <c r="A3570" s="15"/>
    </row>
    <row r="3571" ht="12.75">
      <c r="A3571" s="15"/>
    </row>
    <row r="3572" ht="12.75">
      <c r="A3572" s="15"/>
    </row>
    <row r="3573" ht="12.75">
      <c r="A3573" s="15"/>
    </row>
    <row r="3574" ht="12.75">
      <c r="A3574" s="15"/>
    </row>
    <row r="3575" ht="12.75">
      <c r="A3575" s="15"/>
    </row>
    <row r="3576" ht="12.75">
      <c r="A3576" s="15"/>
    </row>
    <row r="3577" ht="12.75">
      <c r="A3577" s="15"/>
    </row>
    <row r="3578" ht="12.75">
      <c r="A3578" s="15"/>
    </row>
    <row r="3579" ht="12.75">
      <c r="A3579" s="15"/>
    </row>
    <row r="3580" ht="12.75">
      <c r="A3580" s="15"/>
    </row>
    <row r="3581" ht="12.75">
      <c r="A3581" s="15"/>
    </row>
    <row r="3582" ht="12.75">
      <c r="A3582" s="15"/>
    </row>
    <row r="3583" ht="12.75">
      <c r="A3583" s="15"/>
    </row>
    <row r="3584" ht="12.75">
      <c r="A3584" s="15"/>
    </row>
    <row r="3585" ht="12.75">
      <c r="A3585" s="15"/>
    </row>
    <row r="3586" ht="12.75">
      <c r="A3586" s="15"/>
    </row>
    <row r="3587" ht="12.75">
      <c r="A3587" s="15"/>
    </row>
    <row r="3588" ht="12.75">
      <c r="A3588" s="15"/>
    </row>
    <row r="3589" ht="12.75">
      <c r="A3589" s="15"/>
    </row>
    <row r="3590" ht="12.75">
      <c r="A3590" s="15"/>
    </row>
    <row r="3591" ht="12.75">
      <c r="A3591" s="15"/>
    </row>
    <row r="3592" ht="12.75">
      <c r="A3592" s="15"/>
    </row>
    <row r="3593" ht="12.75">
      <c r="A3593" s="15"/>
    </row>
    <row r="3594" ht="12.75">
      <c r="A3594" s="15"/>
    </row>
    <row r="3595" ht="12.75">
      <c r="A3595" s="15"/>
    </row>
    <row r="3596" ht="12.75">
      <c r="A3596" s="15"/>
    </row>
    <row r="3597" ht="12.75">
      <c r="A3597" s="15"/>
    </row>
    <row r="3598" ht="12.75">
      <c r="A3598" s="15"/>
    </row>
    <row r="3599" ht="12.75">
      <c r="A3599" s="15"/>
    </row>
    <row r="3600" ht="12.75">
      <c r="A3600" s="15"/>
    </row>
    <row r="3601" ht="12.75">
      <c r="A3601" s="15"/>
    </row>
    <row r="3602" ht="12.75">
      <c r="A3602" s="15"/>
    </row>
    <row r="3603" ht="12.75">
      <c r="A3603" s="15"/>
    </row>
    <row r="3604" ht="12.75">
      <c r="A3604" s="15"/>
    </row>
    <row r="3605" ht="12.75">
      <c r="A3605" s="15"/>
    </row>
    <row r="3606" ht="12.75">
      <c r="A3606" s="15"/>
    </row>
    <row r="3607" ht="12.75">
      <c r="A3607" s="15"/>
    </row>
    <row r="3608" ht="12.75">
      <c r="A3608" s="15"/>
    </row>
    <row r="3609" ht="12.75">
      <c r="A3609" s="15"/>
    </row>
    <row r="3610" ht="12.75">
      <c r="A3610" s="15"/>
    </row>
    <row r="3611" ht="12.75">
      <c r="A3611" s="15"/>
    </row>
    <row r="3612" ht="12.75">
      <c r="A3612" s="15"/>
    </row>
    <row r="3613" ht="12.75">
      <c r="A3613" s="15"/>
    </row>
    <row r="3614" ht="12.75">
      <c r="A3614" s="15"/>
    </row>
    <row r="3615" ht="12.75">
      <c r="A3615" s="15"/>
    </row>
    <row r="3616" ht="12.75">
      <c r="A3616" s="15"/>
    </row>
    <row r="3617" ht="12.75">
      <c r="A3617" s="15"/>
    </row>
    <row r="3618" ht="12.75">
      <c r="A3618" s="15"/>
    </row>
    <row r="3619" ht="12.75">
      <c r="A3619" s="15"/>
    </row>
    <row r="3620" ht="12.75">
      <c r="A3620" s="15"/>
    </row>
    <row r="3621" ht="12.75">
      <c r="A3621" s="15"/>
    </row>
    <row r="3622" ht="12.75">
      <c r="A3622" s="15"/>
    </row>
    <row r="3623" ht="12.75">
      <c r="A3623" s="15"/>
    </row>
    <row r="3624" ht="12.75">
      <c r="A3624" s="15"/>
    </row>
    <row r="3625" ht="12.75">
      <c r="A3625" s="15"/>
    </row>
    <row r="3626" ht="12.75">
      <c r="A3626" s="15"/>
    </row>
    <row r="3627" ht="12.75">
      <c r="A3627" s="15"/>
    </row>
    <row r="3628" ht="12.75">
      <c r="A3628" s="15"/>
    </row>
    <row r="3629" ht="12.75">
      <c r="A3629" s="15"/>
    </row>
    <row r="3630" ht="12.75">
      <c r="A3630" s="15"/>
    </row>
    <row r="3631" ht="12.75">
      <c r="A3631" s="15"/>
    </row>
    <row r="3632" ht="12.75">
      <c r="A3632" s="15"/>
    </row>
    <row r="3633" ht="12.75">
      <c r="A3633" s="15"/>
    </row>
    <row r="3634" ht="12.75">
      <c r="A3634" s="15"/>
    </row>
    <row r="3635" ht="12.75">
      <c r="A3635" s="15"/>
    </row>
    <row r="3636" ht="12.75">
      <c r="A3636" s="15"/>
    </row>
    <row r="3637" ht="12.75">
      <c r="A3637" s="15"/>
    </row>
    <row r="3638" ht="12.75">
      <c r="A3638" s="15"/>
    </row>
    <row r="3639" ht="12.75">
      <c r="A3639" s="15"/>
    </row>
    <row r="3640" ht="12.75">
      <c r="A3640" s="15"/>
    </row>
    <row r="3641" ht="12.75">
      <c r="A3641" s="15"/>
    </row>
    <row r="3642" ht="12.75">
      <c r="A3642" s="15"/>
    </row>
    <row r="3643" ht="12.75">
      <c r="A3643" s="15"/>
    </row>
    <row r="3644" ht="12.75">
      <c r="A3644" s="15"/>
    </row>
    <row r="3645" ht="12.75">
      <c r="A3645" s="15"/>
    </row>
    <row r="3646" ht="12.75">
      <c r="A3646" s="15"/>
    </row>
    <row r="3647" ht="12.75">
      <c r="A3647" s="15"/>
    </row>
    <row r="3648" ht="12.75">
      <c r="A3648" s="15"/>
    </row>
    <row r="3649" ht="12.75">
      <c r="A3649" s="15"/>
    </row>
    <row r="3650" ht="12.75">
      <c r="A3650" s="15"/>
    </row>
    <row r="3651" ht="12.75">
      <c r="A3651" s="15"/>
    </row>
    <row r="3652" ht="12.75">
      <c r="A3652" s="15"/>
    </row>
    <row r="3653" ht="12.75">
      <c r="A3653" s="15"/>
    </row>
    <row r="3654" ht="12.75">
      <c r="A3654" s="15"/>
    </row>
    <row r="3655" ht="12.75">
      <c r="A3655" s="15"/>
    </row>
    <row r="3656" ht="12.75">
      <c r="A3656" s="15"/>
    </row>
    <row r="3657" ht="12.75">
      <c r="A3657" s="15"/>
    </row>
    <row r="3658" ht="12.75">
      <c r="A3658" s="15"/>
    </row>
    <row r="3659" ht="12.75">
      <c r="A3659" s="15"/>
    </row>
    <row r="3660" ht="12.75">
      <c r="A3660" s="15"/>
    </row>
    <row r="3661" ht="12.75">
      <c r="A3661" s="15"/>
    </row>
    <row r="3662" ht="12.75">
      <c r="A3662" s="15"/>
    </row>
    <row r="3663" ht="12.75">
      <c r="A3663" s="15"/>
    </row>
    <row r="3664" ht="12.75">
      <c r="A3664" s="15"/>
    </row>
    <row r="3665" ht="12.75">
      <c r="A3665" s="15"/>
    </row>
    <row r="3666" ht="12.75">
      <c r="A3666" s="15"/>
    </row>
    <row r="3667" ht="12.75">
      <c r="A3667" s="15"/>
    </row>
    <row r="3668" ht="12.75">
      <c r="A3668" s="15"/>
    </row>
    <row r="3669" ht="12.75">
      <c r="A3669" s="15"/>
    </row>
    <row r="3670" ht="12.75">
      <c r="A3670" s="15"/>
    </row>
    <row r="3671" ht="12.75">
      <c r="A3671" s="15"/>
    </row>
    <row r="3672" ht="12.75">
      <c r="A3672" s="15"/>
    </row>
    <row r="3673" ht="12.75">
      <c r="A3673" s="15"/>
    </row>
    <row r="3674" ht="12.75">
      <c r="A3674" s="15"/>
    </row>
    <row r="3675" ht="12.75">
      <c r="A3675" s="15"/>
    </row>
    <row r="3676" ht="12.75">
      <c r="A3676" s="15"/>
    </row>
    <row r="3677" ht="12.75">
      <c r="A3677" s="15"/>
    </row>
    <row r="3678" ht="12.75">
      <c r="A3678" s="15"/>
    </row>
    <row r="3679" ht="12.75">
      <c r="A3679" s="15"/>
    </row>
    <row r="3680" ht="12.75">
      <c r="A3680" s="15"/>
    </row>
    <row r="3681" ht="12.75">
      <c r="A3681" s="15"/>
    </row>
    <row r="3682" ht="12.75">
      <c r="A3682" s="15"/>
    </row>
    <row r="3683" ht="12.75">
      <c r="A3683" s="15"/>
    </row>
    <row r="3684" ht="12.75">
      <c r="A3684" s="15"/>
    </row>
    <row r="3685" ht="12.75">
      <c r="A3685" s="15"/>
    </row>
    <row r="3686" ht="12.75">
      <c r="A3686" s="15"/>
    </row>
    <row r="3687" ht="12.75">
      <c r="A3687" s="15"/>
    </row>
    <row r="3688" ht="12.75">
      <c r="A3688" s="15"/>
    </row>
    <row r="3689" ht="12.75">
      <c r="A3689" s="15"/>
    </row>
    <row r="3690" ht="12.75">
      <c r="A3690" s="15"/>
    </row>
    <row r="3691" ht="12.75">
      <c r="A3691" s="15"/>
    </row>
    <row r="3692" ht="12.75">
      <c r="A3692" s="15"/>
    </row>
    <row r="3693" ht="12.75">
      <c r="A3693" s="15"/>
    </row>
    <row r="3694" ht="12.75">
      <c r="A3694" s="15"/>
    </row>
    <row r="3695" ht="12.75">
      <c r="A3695" s="15"/>
    </row>
    <row r="3696" ht="12.75">
      <c r="A3696" s="15"/>
    </row>
    <row r="3697" ht="12.75">
      <c r="A3697" s="15"/>
    </row>
    <row r="3698" ht="12.75">
      <c r="A3698" s="15"/>
    </row>
    <row r="3699" ht="12.75">
      <c r="A3699" s="15"/>
    </row>
    <row r="3700" ht="12.75">
      <c r="A3700" s="15"/>
    </row>
    <row r="3701" ht="12.75">
      <c r="A3701" s="15"/>
    </row>
    <row r="3702" ht="12.75">
      <c r="A3702" s="15"/>
    </row>
    <row r="3703" ht="12.75">
      <c r="A3703" s="15"/>
    </row>
    <row r="3704" ht="12.75">
      <c r="A3704" s="15"/>
    </row>
    <row r="3705" ht="12.75">
      <c r="A3705" s="15"/>
    </row>
    <row r="3706" ht="12.75">
      <c r="A3706" s="15"/>
    </row>
    <row r="3707" ht="12.75">
      <c r="A3707" s="15"/>
    </row>
    <row r="3708" ht="12.75">
      <c r="A3708" s="15"/>
    </row>
    <row r="3709" ht="12.75">
      <c r="A3709" s="15"/>
    </row>
    <row r="3710" ht="12.75">
      <c r="A3710" s="15"/>
    </row>
    <row r="3711" ht="12.75">
      <c r="A3711" s="15"/>
    </row>
    <row r="3712" ht="12.75">
      <c r="A3712" s="15"/>
    </row>
    <row r="3713" ht="12.75">
      <c r="A3713" s="15"/>
    </row>
    <row r="3714" ht="12.75">
      <c r="A3714" s="15"/>
    </row>
    <row r="3715" ht="12.75">
      <c r="A3715" s="15"/>
    </row>
    <row r="3716" ht="12.75">
      <c r="A3716" s="15"/>
    </row>
    <row r="3717" ht="12.75">
      <c r="A3717" s="15"/>
    </row>
    <row r="3718" ht="12.75">
      <c r="A3718" s="15"/>
    </row>
    <row r="3719" ht="12.75">
      <c r="A3719" s="15"/>
    </row>
    <row r="3720" ht="12.75">
      <c r="A3720" s="15"/>
    </row>
    <row r="3721" ht="12.75">
      <c r="A3721" s="15"/>
    </row>
    <row r="3722" ht="12.75">
      <c r="A3722" s="15"/>
    </row>
    <row r="3723" ht="12.75">
      <c r="A3723" s="15"/>
    </row>
    <row r="3724" ht="12.75">
      <c r="A3724" s="15"/>
    </row>
    <row r="3725" ht="12.75">
      <c r="A3725" s="15"/>
    </row>
    <row r="3726" ht="12.75">
      <c r="A3726" s="15"/>
    </row>
    <row r="3727" ht="12.75">
      <c r="A3727" s="15"/>
    </row>
    <row r="3728" ht="12.75">
      <c r="A3728" s="15"/>
    </row>
    <row r="3729" ht="12.75">
      <c r="A3729" s="15"/>
    </row>
    <row r="3730" ht="12.75">
      <c r="A3730" s="15"/>
    </row>
    <row r="3731" ht="12.75">
      <c r="A3731" s="15"/>
    </row>
    <row r="3732" ht="12.75">
      <c r="A3732" s="15"/>
    </row>
    <row r="3733" ht="12.75">
      <c r="A3733" s="15"/>
    </row>
    <row r="3734" ht="12.75">
      <c r="A3734" s="15"/>
    </row>
    <row r="3735" ht="12.75">
      <c r="A3735" s="15"/>
    </row>
    <row r="3736" ht="12.75">
      <c r="A3736" s="15"/>
    </row>
    <row r="3737" ht="12.75">
      <c r="A3737" s="15"/>
    </row>
    <row r="3738" ht="12.75">
      <c r="A3738" s="15"/>
    </row>
    <row r="3739" ht="12.75">
      <c r="A3739" s="15"/>
    </row>
    <row r="3740" ht="12.75">
      <c r="A3740" s="15"/>
    </row>
    <row r="3741" ht="12.75">
      <c r="A3741" s="15"/>
    </row>
    <row r="3742" ht="12.75">
      <c r="A3742" s="15"/>
    </row>
    <row r="3743" ht="12.75">
      <c r="A3743" s="15"/>
    </row>
    <row r="3744" ht="12.75">
      <c r="A3744" s="15"/>
    </row>
    <row r="3745" ht="12.75">
      <c r="A3745" s="15"/>
    </row>
    <row r="3746" ht="12.75">
      <c r="A3746" s="15"/>
    </row>
    <row r="3747" ht="12.75">
      <c r="A3747" s="15"/>
    </row>
    <row r="3748" ht="12.75">
      <c r="A3748" s="15"/>
    </row>
    <row r="3749" ht="12.75">
      <c r="A3749" s="15"/>
    </row>
    <row r="3750" ht="12.75">
      <c r="A3750" s="15"/>
    </row>
    <row r="3751" ht="12.75">
      <c r="A3751" s="15"/>
    </row>
    <row r="3752" ht="12.75">
      <c r="A3752" s="15"/>
    </row>
    <row r="3753" ht="12.75">
      <c r="A3753" s="15"/>
    </row>
    <row r="3754" ht="12.75">
      <c r="A3754" s="15"/>
    </row>
    <row r="3755" ht="12.75">
      <c r="A3755" s="15"/>
    </row>
    <row r="3756" ht="12.75">
      <c r="A3756" s="15"/>
    </row>
    <row r="3757" ht="12.75">
      <c r="A3757" s="15"/>
    </row>
    <row r="3758" ht="12.75">
      <c r="A3758" s="15"/>
    </row>
    <row r="3759" ht="12.75">
      <c r="A3759" s="15"/>
    </row>
    <row r="3760" ht="12.75">
      <c r="A3760" s="15"/>
    </row>
    <row r="3761" ht="12.75">
      <c r="A3761" s="15"/>
    </row>
    <row r="3762" ht="12.75">
      <c r="A3762" s="15"/>
    </row>
    <row r="3763" ht="12.75">
      <c r="A3763" s="15"/>
    </row>
    <row r="3764" ht="12.75">
      <c r="A3764" s="15"/>
    </row>
    <row r="3765" ht="12.75">
      <c r="A3765" s="15"/>
    </row>
    <row r="3766" ht="12.75">
      <c r="A3766" s="15"/>
    </row>
    <row r="3767" ht="12.75">
      <c r="A3767" s="15"/>
    </row>
    <row r="3768" ht="12.75">
      <c r="A3768" s="15"/>
    </row>
    <row r="3769" ht="12.75">
      <c r="A3769" s="15"/>
    </row>
    <row r="3770" ht="12.75">
      <c r="A3770" s="15"/>
    </row>
    <row r="3771" ht="12.75">
      <c r="A3771" s="15"/>
    </row>
    <row r="3772" ht="12.75">
      <c r="A3772" s="15"/>
    </row>
    <row r="3773" ht="12.75">
      <c r="A3773" s="15"/>
    </row>
    <row r="3774" ht="12.75">
      <c r="A3774" s="15"/>
    </row>
    <row r="3775" ht="12.75">
      <c r="A3775" s="15"/>
    </row>
    <row r="3776" ht="12.75">
      <c r="A3776" s="15"/>
    </row>
    <row r="3777" ht="12.75">
      <c r="A3777" s="15"/>
    </row>
    <row r="3778" ht="12.75">
      <c r="A3778" s="15"/>
    </row>
    <row r="3779" ht="12.75">
      <c r="A3779" s="15"/>
    </row>
    <row r="3780" ht="12.75">
      <c r="A3780" s="15"/>
    </row>
    <row r="3781" ht="12.75">
      <c r="A3781" s="15"/>
    </row>
    <row r="3782" ht="12.75">
      <c r="A3782" s="15"/>
    </row>
    <row r="3783" ht="12.75">
      <c r="A3783" s="15"/>
    </row>
    <row r="3784" ht="12.75">
      <c r="A3784" s="15"/>
    </row>
    <row r="3785" ht="12.75">
      <c r="A3785" s="15"/>
    </row>
    <row r="3786" ht="12.75">
      <c r="A3786" s="15"/>
    </row>
    <row r="3787" ht="12.75">
      <c r="A3787" s="15"/>
    </row>
    <row r="3788" ht="12.75">
      <c r="A3788" s="15"/>
    </row>
    <row r="3789" ht="12.75">
      <c r="A3789" s="15"/>
    </row>
    <row r="3790" ht="12.75">
      <c r="A3790" s="15"/>
    </row>
    <row r="3791" ht="12.75">
      <c r="A3791" s="15"/>
    </row>
    <row r="3792" ht="12.75">
      <c r="A3792" s="15"/>
    </row>
    <row r="3793" ht="12.75">
      <c r="A3793" s="15"/>
    </row>
    <row r="3794" ht="12.75">
      <c r="A3794" s="15"/>
    </row>
    <row r="3795" ht="12.75">
      <c r="A3795" s="15"/>
    </row>
    <row r="3796" ht="12.75">
      <c r="A3796" s="15"/>
    </row>
    <row r="3797" ht="12.75">
      <c r="A3797" s="15"/>
    </row>
    <row r="3798" ht="12.75">
      <c r="A3798" s="15"/>
    </row>
    <row r="3799" ht="12.75">
      <c r="A3799" s="15"/>
    </row>
    <row r="3800" ht="12.75">
      <c r="A3800" s="15"/>
    </row>
    <row r="3801" ht="12.75">
      <c r="A3801" s="15"/>
    </row>
    <row r="3802" ht="12.75">
      <c r="A3802" s="15"/>
    </row>
    <row r="3803" ht="12.75">
      <c r="A3803" s="15"/>
    </row>
    <row r="3804" ht="12.75">
      <c r="A3804" s="15"/>
    </row>
    <row r="3805" ht="12.75">
      <c r="A3805" s="15"/>
    </row>
    <row r="3806" ht="12.75">
      <c r="A3806" s="15"/>
    </row>
    <row r="3807" ht="12.75">
      <c r="A3807" s="15"/>
    </row>
    <row r="3808" ht="12.75">
      <c r="A3808" s="15"/>
    </row>
    <row r="3809" ht="12.75">
      <c r="A3809" s="15"/>
    </row>
    <row r="3810" ht="12.75">
      <c r="A3810" s="15"/>
    </row>
    <row r="3811" ht="12.75">
      <c r="A3811" s="15"/>
    </row>
    <row r="3812" ht="12.75">
      <c r="A3812" s="15"/>
    </row>
    <row r="3813" ht="12.75">
      <c r="A3813" s="15"/>
    </row>
    <row r="3814" ht="12.75">
      <c r="A3814" s="15"/>
    </row>
    <row r="3815" ht="12.75">
      <c r="A3815" s="15"/>
    </row>
    <row r="3816" ht="12.75">
      <c r="A3816" s="15"/>
    </row>
    <row r="3817" ht="12.75">
      <c r="A3817" s="15"/>
    </row>
    <row r="3818" ht="12.75">
      <c r="A3818" s="15"/>
    </row>
    <row r="3819" ht="12.75">
      <c r="A3819" s="15"/>
    </row>
    <row r="3820" ht="12.75">
      <c r="A3820" s="15"/>
    </row>
    <row r="3821" ht="12.75">
      <c r="A3821" s="15"/>
    </row>
    <row r="3822" ht="12.75">
      <c r="A3822" s="15"/>
    </row>
    <row r="3823" ht="12.75">
      <c r="A3823" s="15"/>
    </row>
    <row r="3824" ht="12.75">
      <c r="A3824" s="15"/>
    </row>
    <row r="3825" ht="12.75">
      <c r="A3825" s="15"/>
    </row>
    <row r="3826" ht="12.75">
      <c r="A3826" s="15"/>
    </row>
    <row r="3827" ht="12.75">
      <c r="A3827" s="15"/>
    </row>
    <row r="3828" ht="12.75">
      <c r="A3828" s="15"/>
    </row>
    <row r="3829" ht="12.75">
      <c r="A3829" s="15"/>
    </row>
    <row r="3830" ht="12.75">
      <c r="A3830" s="15"/>
    </row>
    <row r="3831" ht="12.75">
      <c r="A3831" s="15"/>
    </row>
    <row r="3832" ht="12.75">
      <c r="A3832" s="15"/>
    </row>
    <row r="3833" ht="12.75">
      <c r="A3833" s="15"/>
    </row>
    <row r="3834" ht="12.75">
      <c r="A3834" s="15"/>
    </row>
    <row r="3835" ht="12.75">
      <c r="A3835" s="15"/>
    </row>
    <row r="3836" ht="12.75">
      <c r="A3836" s="15"/>
    </row>
    <row r="3837" ht="12.75">
      <c r="A3837" s="15"/>
    </row>
    <row r="3838" ht="12.75">
      <c r="A3838" s="15"/>
    </row>
    <row r="3839" ht="12.75">
      <c r="A3839" s="15"/>
    </row>
    <row r="3840" ht="12.75">
      <c r="A3840" s="15"/>
    </row>
    <row r="3841" ht="12.75">
      <c r="A3841" s="15"/>
    </row>
    <row r="3842" ht="12.75">
      <c r="A3842" s="15"/>
    </row>
    <row r="3843" ht="12.75">
      <c r="A3843" s="15"/>
    </row>
    <row r="3844" ht="12.75">
      <c r="A3844" s="15"/>
    </row>
    <row r="3845" ht="12.75">
      <c r="A3845" s="15"/>
    </row>
    <row r="3846" ht="12.75">
      <c r="A3846" s="15"/>
    </row>
    <row r="3847" ht="12.75">
      <c r="A3847" s="15"/>
    </row>
    <row r="3848" ht="12.75">
      <c r="A3848" s="15"/>
    </row>
    <row r="3849" ht="12.75">
      <c r="A3849" s="15"/>
    </row>
    <row r="3850" ht="12.75">
      <c r="A3850" s="15"/>
    </row>
    <row r="3851" ht="12.75">
      <c r="A3851" s="15"/>
    </row>
    <row r="3852" ht="12.75">
      <c r="A3852" s="15"/>
    </row>
    <row r="3853" ht="12.75">
      <c r="A3853" s="15"/>
    </row>
    <row r="3854" ht="12.75">
      <c r="A3854" s="15"/>
    </row>
    <row r="3855" ht="12.75">
      <c r="A3855" s="15"/>
    </row>
    <row r="3856" ht="12.75">
      <c r="A3856" s="15"/>
    </row>
    <row r="3857" ht="12.75">
      <c r="A3857" s="15"/>
    </row>
    <row r="3858" ht="12.75">
      <c r="A3858" s="15"/>
    </row>
    <row r="3859" ht="12.75">
      <c r="A3859" s="15"/>
    </row>
    <row r="3860" ht="12.75">
      <c r="A3860" s="15"/>
    </row>
    <row r="3861" ht="12.75">
      <c r="A3861" s="15"/>
    </row>
    <row r="3862" ht="12.75">
      <c r="A3862" s="15"/>
    </row>
    <row r="3863" ht="12.75">
      <c r="A3863" s="15"/>
    </row>
    <row r="3864" ht="12.75">
      <c r="A3864" s="15"/>
    </row>
    <row r="3865" ht="12.75">
      <c r="A3865" s="15"/>
    </row>
    <row r="3866" ht="12.75">
      <c r="A3866" s="15"/>
    </row>
    <row r="3867" ht="12.75">
      <c r="A3867" s="15"/>
    </row>
    <row r="3868" ht="12.75">
      <c r="A3868" s="15"/>
    </row>
    <row r="3869" ht="12.75">
      <c r="A3869" s="15"/>
    </row>
    <row r="3870" ht="12.75">
      <c r="A3870" s="15"/>
    </row>
    <row r="3871" ht="12.75">
      <c r="A3871" s="15"/>
    </row>
    <row r="3872" ht="12.75">
      <c r="A3872" s="15"/>
    </row>
    <row r="3873" ht="12.75">
      <c r="A3873" s="15"/>
    </row>
    <row r="3874" ht="12.75">
      <c r="A3874" s="15"/>
    </row>
    <row r="3875" ht="12.75">
      <c r="A3875" s="15"/>
    </row>
    <row r="3876" ht="12.75">
      <c r="A3876" s="15"/>
    </row>
    <row r="3877" ht="12.75">
      <c r="A3877" s="15"/>
    </row>
    <row r="3878" ht="12.75">
      <c r="A3878" s="15"/>
    </row>
    <row r="3879" ht="12.75">
      <c r="A3879" s="15"/>
    </row>
    <row r="3880" ht="12.75">
      <c r="A3880" s="15"/>
    </row>
    <row r="3881" ht="12.75">
      <c r="A3881" s="15"/>
    </row>
    <row r="3882" ht="12.75">
      <c r="A3882" s="15"/>
    </row>
    <row r="3883" ht="12.75">
      <c r="A3883" s="15"/>
    </row>
    <row r="3884" ht="12.75">
      <c r="A3884" s="15"/>
    </row>
    <row r="3885" ht="12.75">
      <c r="A3885" s="15"/>
    </row>
    <row r="3886" ht="12.75">
      <c r="A3886" s="15"/>
    </row>
    <row r="3887" ht="12.75">
      <c r="A3887" s="15"/>
    </row>
    <row r="3888" ht="12.75">
      <c r="A3888" s="15"/>
    </row>
    <row r="3889" ht="12.75">
      <c r="A3889" s="15"/>
    </row>
    <row r="3890" ht="12.75">
      <c r="A3890" s="15"/>
    </row>
    <row r="3891" ht="12.75">
      <c r="A3891" s="15"/>
    </row>
    <row r="3892" ht="12.75">
      <c r="A3892" s="15"/>
    </row>
    <row r="3893" ht="12.75">
      <c r="A3893" s="15"/>
    </row>
    <row r="3894" ht="12.75">
      <c r="A3894" s="15"/>
    </row>
    <row r="3895" ht="12.75">
      <c r="A3895" s="15"/>
    </row>
    <row r="3896" ht="12.75">
      <c r="A3896" s="15"/>
    </row>
    <row r="3897" ht="12.75">
      <c r="A3897" s="15"/>
    </row>
    <row r="3898" ht="12.75">
      <c r="A3898" s="15"/>
    </row>
    <row r="3899" ht="12.75">
      <c r="A3899" s="15"/>
    </row>
    <row r="3900" ht="12.75">
      <c r="A3900" s="15"/>
    </row>
    <row r="3901" ht="12.75">
      <c r="A3901" s="15"/>
    </row>
    <row r="3902" ht="12.75">
      <c r="A3902" s="15"/>
    </row>
    <row r="3903" ht="12.75">
      <c r="A3903" s="15"/>
    </row>
    <row r="3904" ht="12.75">
      <c r="A3904" s="15"/>
    </row>
    <row r="3905" ht="12.75">
      <c r="A3905" s="15"/>
    </row>
    <row r="3906" ht="12.75">
      <c r="A3906" s="15"/>
    </row>
    <row r="3907" ht="12.75">
      <c r="A3907" s="15"/>
    </row>
    <row r="3908" ht="12.75">
      <c r="A3908" s="15"/>
    </row>
    <row r="3909" ht="12.75">
      <c r="A3909" s="15"/>
    </row>
    <row r="3910" ht="12.75">
      <c r="A3910" s="15"/>
    </row>
    <row r="3911" ht="12.75">
      <c r="A3911" s="15"/>
    </row>
    <row r="3912" ht="12.75">
      <c r="A3912" s="15"/>
    </row>
    <row r="3913" ht="12.75">
      <c r="A3913" s="15"/>
    </row>
    <row r="3914" ht="12.75">
      <c r="A3914" s="15"/>
    </row>
    <row r="3915" ht="12.75">
      <c r="A3915" s="15"/>
    </row>
    <row r="3916" ht="12.75">
      <c r="A3916" s="15"/>
    </row>
    <row r="3917" ht="12.75">
      <c r="A3917" s="15"/>
    </row>
    <row r="3918" ht="12.75">
      <c r="A3918" s="15"/>
    </row>
    <row r="3919" ht="12.75">
      <c r="A3919" s="15"/>
    </row>
    <row r="3920" ht="12.75">
      <c r="A3920" s="15"/>
    </row>
    <row r="3921" ht="12.75">
      <c r="A3921" s="15"/>
    </row>
    <row r="3922" ht="12.75">
      <c r="A3922" s="15"/>
    </row>
    <row r="3923" ht="12.75">
      <c r="A3923" s="15"/>
    </row>
    <row r="3924" ht="12.75">
      <c r="A3924" s="15"/>
    </row>
    <row r="3925" ht="12.75">
      <c r="A3925" s="15"/>
    </row>
    <row r="3926" ht="12.75">
      <c r="A3926" s="15"/>
    </row>
    <row r="3927" ht="12.75">
      <c r="A3927" s="15"/>
    </row>
    <row r="3928" ht="12.75">
      <c r="A3928" s="15"/>
    </row>
    <row r="3929" ht="12.75">
      <c r="A3929" s="15"/>
    </row>
    <row r="3930" ht="12.75">
      <c r="A3930" s="15"/>
    </row>
    <row r="3931" ht="12.75">
      <c r="A3931" s="15"/>
    </row>
    <row r="3932" ht="12.75">
      <c r="A3932" s="15"/>
    </row>
    <row r="3933" ht="12.75">
      <c r="A3933" s="15"/>
    </row>
    <row r="3934" ht="12.75">
      <c r="A3934" s="15"/>
    </row>
    <row r="3935" ht="12.75">
      <c r="A3935" s="15"/>
    </row>
    <row r="3936" ht="12.75">
      <c r="A3936" s="15"/>
    </row>
    <row r="3937" ht="12.75">
      <c r="A3937" s="15"/>
    </row>
    <row r="3938" ht="12.75">
      <c r="A3938" s="15"/>
    </row>
    <row r="3939" ht="12.75">
      <c r="A3939" s="15"/>
    </row>
    <row r="3940" ht="12.75">
      <c r="A3940" s="15"/>
    </row>
    <row r="3941" ht="12.75">
      <c r="A3941" s="15"/>
    </row>
    <row r="3942" ht="12.75">
      <c r="A3942" s="15"/>
    </row>
    <row r="3943" ht="12.75">
      <c r="A3943" s="15"/>
    </row>
    <row r="3944" ht="12.75">
      <c r="A3944" s="15"/>
    </row>
    <row r="3945" ht="12.75">
      <c r="A3945" s="15"/>
    </row>
    <row r="3946" ht="12.75">
      <c r="A3946" s="15"/>
    </row>
    <row r="3947" ht="12.75">
      <c r="A3947" s="15"/>
    </row>
    <row r="3948" ht="12.75">
      <c r="A3948" s="15"/>
    </row>
    <row r="3949" ht="12.75">
      <c r="A3949" s="15"/>
    </row>
    <row r="3950" ht="12.75">
      <c r="A3950" s="15"/>
    </row>
    <row r="3951" ht="12.75">
      <c r="A3951" s="15"/>
    </row>
    <row r="3952" ht="12.75">
      <c r="A3952" s="15"/>
    </row>
    <row r="3953" ht="12.75">
      <c r="A3953" s="15"/>
    </row>
    <row r="3954" ht="12.75">
      <c r="A3954" s="15"/>
    </row>
    <row r="3955" ht="12.75">
      <c r="A3955" s="15"/>
    </row>
    <row r="3956" ht="12.75">
      <c r="A3956" s="15"/>
    </row>
    <row r="3957" ht="12.75">
      <c r="A3957" s="15"/>
    </row>
    <row r="3958" ht="12.75">
      <c r="A3958" s="15"/>
    </row>
    <row r="3959" ht="12.75">
      <c r="A3959" s="15"/>
    </row>
    <row r="3960" ht="12.75">
      <c r="A3960" s="15"/>
    </row>
    <row r="3961" ht="12.75">
      <c r="A3961" s="15"/>
    </row>
    <row r="3962" ht="12.75">
      <c r="A3962" s="15"/>
    </row>
    <row r="3963" ht="12.75">
      <c r="A3963" s="15"/>
    </row>
    <row r="3964" ht="12.75">
      <c r="A3964" s="15"/>
    </row>
    <row r="3965" ht="12.75">
      <c r="A3965" s="15"/>
    </row>
    <row r="3966" ht="12.75">
      <c r="A3966" s="15"/>
    </row>
    <row r="3967" ht="12.75">
      <c r="A3967" s="15"/>
    </row>
    <row r="3968" ht="12.75">
      <c r="A3968" s="15"/>
    </row>
    <row r="3969" ht="12.75">
      <c r="A3969" s="15"/>
    </row>
    <row r="3970" ht="12.75">
      <c r="A3970" s="15"/>
    </row>
    <row r="3971" ht="12.75">
      <c r="A3971" s="15"/>
    </row>
    <row r="3972" ht="12.75">
      <c r="A3972" s="15"/>
    </row>
    <row r="3973" ht="12.75">
      <c r="A3973" s="15"/>
    </row>
    <row r="3974" ht="12.75">
      <c r="A3974" s="15"/>
    </row>
    <row r="3975" ht="12.75">
      <c r="A3975" s="15"/>
    </row>
    <row r="3976" ht="12.75">
      <c r="A3976" s="15"/>
    </row>
    <row r="3977" ht="12.75">
      <c r="A3977" s="15"/>
    </row>
    <row r="3978" ht="12.75">
      <c r="A3978" s="15"/>
    </row>
    <row r="3979" ht="12.75">
      <c r="A3979" s="15"/>
    </row>
    <row r="3980" ht="12.75">
      <c r="A3980" s="15"/>
    </row>
    <row r="3981" ht="12.75">
      <c r="A3981" s="15"/>
    </row>
    <row r="3982" ht="12.75">
      <c r="A3982" s="15"/>
    </row>
    <row r="3983" ht="12.75">
      <c r="A3983" s="15"/>
    </row>
    <row r="3984" ht="12.75">
      <c r="A3984" s="15"/>
    </row>
    <row r="3985" ht="12.75">
      <c r="A3985" s="15"/>
    </row>
    <row r="3986" ht="12.75">
      <c r="A3986" s="15"/>
    </row>
    <row r="3987" ht="12.75">
      <c r="A3987" s="15"/>
    </row>
    <row r="3988" ht="12.75">
      <c r="A3988" s="15"/>
    </row>
    <row r="3989" ht="12.75">
      <c r="A3989" s="15"/>
    </row>
    <row r="3990" ht="12.75">
      <c r="A3990" s="15"/>
    </row>
    <row r="3991" ht="12.75">
      <c r="A3991" s="15"/>
    </row>
    <row r="3992" ht="12.75">
      <c r="A3992" s="15"/>
    </row>
    <row r="3993" ht="12.75">
      <c r="A3993" s="15"/>
    </row>
    <row r="3994" ht="12.75">
      <c r="A3994" s="15"/>
    </row>
    <row r="3995" ht="12.75">
      <c r="A3995" s="15"/>
    </row>
    <row r="3996" ht="12.75">
      <c r="A3996" s="15"/>
    </row>
    <row r="3997" ht="12.75">
      <c r="A3997" s="15"/>
    </row>
    <row r="3998" ht="12.75">
      <c r="A3998" s="15"/>
    </row>
    <row r="3999" ht="12.75">
      <c r="A3999" s="15"/>
    </row>
    <row r="4000" ht="12.75">
      <c r="A4000" s="15"/>
    </row>
    <row r="4001" ht="12.75">
      <c r="A4001" s="15"/>
    </row>
    <row r="4002" ht="12.75">
      <c r="A4002" s="15"/>
    </row>
    <row r="4003" ht="12.75">
      <c r="A4003" s="15"/>
    </row>
    <row r="4004" ht="12.75">
      <c r="A4004" s="15"/>
    </row>
    <row r="4005" ht="12.75">
      <c r="A4005" s="15"/>
    </row>
    <row r="4006" ht="12.75">
      <c r="A4006" s="15"/>
    </row>
    <row r="4007" ht="12.75">
      <c r="A4007" s="15"/>
    </row>
    <row r="4008" ht="12.75">
      <c r="A4008" s="15"/>
    </row>
    <row r="4009" ht="12.75">
      <c r="A4009" s="15"/>
    </row>
    <row r="4010" ht="12.75">
      <c r="A4010" s="15"/>
    </row>
    <row r="4011" ht="12.75">
      <c r="A4011" s="15"/>
    </row>
    <row r="4012" ht="12.75">
      <c r="A4012" s="15"/>
    </row>
    <row r="4013" ht="12.75">
      <c r="A4013" s="15"/>
    </row>
    <row r="4014" ht="12.75">
      <c r="A4014" s="15"/>
    </row>
    <row r="4015" ht="12.75">
      <c r="A4015" s="15"/>
    </row>
    <row r="4016" ht="12.75">
      <c r="A4016" s="15"/>
    </row>
    <row r="4017" ht="12.75">
      <c r="A4017" s="15"/>
    </row>
    <row r="4018" ht="12.75">
      <c r="A4018" s="15"/>
    </row>
    <row r="4019" ht="12.75">
      <c r="A4019" s="15"/>
    </row>
    <row r="4020" ht="12.75">
      <c r="A4020" s="15"/>
    </row>
    <row r="4021" ht="12.75">
      <c r="A4021" s="15"/>
    </row>
    <row r="4022" ht="12.75">
      <c r="A4022" s="15"/>
    </row>
    <row r="4023" ht="12.75">
      <c r="A4023" s="15"/>
    </row>
    <row r="4024" ht="12.75">
      <c r="A4024" s="15"/>
    </row>
    <row r="4025" ht="12.75">
      <c r="A4025" s="15"/>
    </row>
    <row r="4026" ht="12.75">
      <c r="A4026" s="15"/>
    </row>
    <row r="4027" ht="12.75">
      <c r="A4027" s="15"/>
    </row>
    <row r="4028" ht="12.75">
      <c r="A4028" s="15"/>
    </row>
    <row r="4029" ht="12.75">
      <c r="A4029" s="15"/>
    </row>
    <row r="4030" ht="12.75">
      <c r="A4030" s="15"/>
    </row>
    <row r="4031" ht="12.75">
      <c r="A4031" s="15"/>
    </row>
    <row r="4032" ht="12.75">
      <c r="A4032" s="15"/>
    </row>
    <row r="4033" ht="12.75">
      <c r="A4033" s="15"/>
    </row>
    <row r="4034" ht="12.75">
      <c r="A4034" s="15"/>
    </row>
    <row r="4035" ht="12.75">
      <c r="A4035" s="15"/>
    </row>
    <row r="4036" ht="12.75">
      <c r="A4036" s="15"/>
    </row>
    <row r="4037" ht="12.75">
      <c r="A4037" s="15"/>
    </row>
    <row r="4038" ht="12.75">
      <c r="A4038" s="15"/>
    </row>
    <row r="4039" ht="12.75">
      <c r="A4039" s="15"/>
    </row>
    <row r="4040" ht="12.75">
      <c r="A4040" s="15"/>
    </row>
    <row r="4041" ht="12.75">
      <c r="A4041" s="15"/>
    </row>
    <row r="4042" ht="12.75">
      <c r="A4042" s="15"/>
    </row>
    <row r="4043" ht="12.75">
      <c r="A4043" s="15"/>
    </row>
    <row r="4044" ht="12.75">
      <c r="A4044" s="15"/>
    </row>
    <row r="4045" ht="12.75">
      <c r="A4045" s="15"/>
    </row>
    <row r="4046" ht="12.75">
      <c r="A4046" s="15"/>
    </row>
    <row r="4047" ht="12.75">
      <c r="A4047" s="15"/>
    </row>
    <row r="4048" ht="12.75">
      <c r="A4048" s="15"/>
    </row>
    <row r="4049" ht="12.75">
      <c r="A4049" s="15"/>
    </row>
    <row r="4050" ht="12.75">
      <c r="A4050" s="15"/>
    </row>
    <row r="4051" ht="12.75">
      <c r="A4051" s="15"/>
    </row>
    <row r="4052" ht="12.75">
      <c r="A4052" s="15"/>
    </row>
    <row r="4053" ht="12.75">
      <c r="A4053" s="15"/>
    </row>
    <row r="4054" ht="12.75">
      <c r="A4054" s="15"/>
    </row>
    <row r="4055" ht="12.75">
      <c r="A4055" s="15"/>
    </row>
    <row r="4056" ht="12.75">
      <c r="A4056" s="15"/>
    </row>
    <row r="4057" ht="12.75">
      <c r="A4057" s="15"/>
    </row>
    <row r="4058" ht="12.75">
      <c r="A4058" s="15"/>
    </row>
    <row r="4059" ht="12.75">
      <c r="A4059" s="15"/>
    </row>
    <row r="4060" ht="12.75">
      <c r="A4060" s="15"/>
    </row>
    <row r="4061" ht="12.75">
      <c r="A4061" s="15"/>
    </row>
    <row r="4062" ht="12.75">
      <c r="A4062" s="15"/>
    </row>
    <row r="4063" ht="12.75">
      <c r="A4063" s="15"/>
    </row>
    <row r="4064" ht="12.75">
      <c r="A4064" s="15"/>
    </row>
    <row r="4065" ht="12.75">
      <c r="A4065" s="15"/>
    </row>
    <row r="4066" ht="12.75">
      <c r="A4066" s="15"/>
    </row>
    <row r="4067" ht="12.75">
      <c r="A4067" s="15"/>
    </row>
    <row r="4068" ht="12.75">
      <c r="A4068" s="15"/>
    </row>
    <row r="4069" ht="12.75">
      <c r="A4069" s="15"/>
    </row>
    <row r="4070" ht="12.75">
      <c r="A4070" s="15"/>
    </row>
    <row r="4071" ht="12.75">
      <c r="A4071" s="15"/>
    </row>
    <row r="4072" ht="12.75">
      <c r="A4072" s="15"/>
    </row>
    <row r="4073" ht="12.75">
      <c r="A4073" s="15"/>
    </row>
    <row r="4074" ht="12.75">
      <c r="A4074" s="15"/>
    </row>
    <row r="4075" ht="12.75">
      <c r="A4075" s="15"/>
    </row>
    <row r="4076" ht="12.75">
      <c r="A4076" s="15"/>
    </row>
    <row r="4077" ht="12.75">
      <c r="A4077" s="15"/>
    </row>
    <row r="4078" ht="12.75">
      <c r="A4078" s="15"/>
    </row>
    <row r="4079" ht="12.75">
      <c r="A4079" s="15"/>
    </row>
    <row r="4080" ht="12.75">
      <c r="A4080" s="15"/>
    </row>
    <row r="4081" ht="12.75">
      <c r="A4081" s="15"/>
    </row>
    <row r="4082" ht="12.75">
      <c r="A4082" s="15"/>
    </row>
    <row r="4083" ht="12.75">
      <c r="A4083" s="15"/>
    </row>
    <row r="4084" ht="12.75">
      <c r="A4084" s="15"/>
    </row>
    <row r="4085" ht="12.75">
      <c r="A4085" s="15"/>
    </row>
    <row r="4086" ht="12.75">
      <c r="A4086" s="15"/>
    </row>
    <row r="4087" ht="12.75">
      <c r="A4087" s="15"/>
    </row>
    <row r="4088" ht="12.75">
      <c r="A4088" s="15"/>
    </row>
    <row r="4089" ht="12.75">
      <c r="A4089" s="15"/>
    </row>
    <row r="4090" ht="12.75">
      <c r="A4090" s="15"/>
    </row>
    <row r="4091" ht="12.75">
      <c r="A4091" s="15"/>
    </row>
    <row r="4092" ht="12.75">
      <c r="A4092" s="15"/>
    </row>
    <row r="4093" ht="12.75">
      <c r="A4093" s="15"/>
    </row>
    <row r="4094" ht="12.75">
      <c r="A4094" s="15"/>
    </row>
    <row r="4095" ht="12.75">
      <c r="A4095" s="15"/>
    </row>
    <row r="4096" ht="12.75">
      <c r="A4096" s="15"/>
    </row>
    <row r="4097" ht="12.75">
      <c r="A4097" s="15"/>
    </row>
    <row r="4098" ht="12.75">
      <c r="A4098" s="15"/>
    </row>
    <row r="4099" ht="12.75">
      <c r="A4099" s="15"/>
    </row>
    <row r="4100" ht="12.75">
      <c r="A4100" s="15"/>
    </row>
    <row r="4101" ht="12.75">
      <c r="A4101" s="15"/>
    </row>
    <row r="4102" ht="12.75">
      <c r="A4102" s="15"/>
    </row>
    <row r="4103" ht="12.75">
      <c r="A4103" s="15"/>
    </row>
    <row r="4104" ht="12.75">
      <c r="A4104" s="15"/>
    </row>
    <row r="4105" ht="12.75">
      <c r="A4105" s="15"/>
    </row>
    <row r="4106" ht="12.75">
      <c r="A4106" s="15"/>
    </row>
    <row r="4107" ht="12.75">
      <c r="A4107" s="15"/>
    </row>
    <row r="4108" ht="12.75">
      <c r="A4108" s="15"/>
    </row>
    <row r="4109" ht="12.75">
      <c r="A4109" s="15"/>
    </row>
    <row r="4110" ht="12.75">
      <c r="A4110" s="15"/>
    </row>
    <row r="4111" ht="12.75">
      <c r="A4111" s="15"/>
    </row>
    <row r="4112" ht="12.75">
      <c r="A4112" s="15"/>
    </row>
    <row r="4113" ht="12.75">
      <c r="A4113" s="15"/>
    </row>
    <row r="4114" ht="12.75">
      <c r="A4114" s="15"/>
    </row>
    <row r="4115" ht="12.75">
      <c r="A4115" s="15"/>
    </row>
    <row r="4116" ht="12.75">
      <c r="A4116" s="15"/>
    </row>
    <row r="4117" ht="12.75">
      <c r="A4117" s="15"/>
    </row>
    <row r="4118" ht="12.75">
      <c r="A4118" s="15"/>
    </row>
    <row r="4119" ht="12.75">
      <c r="A4119" s="15"/>
    </row>
    <row r="4120" ht="12.75">
      <c r="A4120" s="15"/>
    </row>
    <row r="4121" ht="12.75">
      <c r="A4121" s="15"/>
    </row>
    <row r="4122" ht="12.75">
      <c r="A4122" s="15"/>
    </row>
    <row r="4123" ht="12.75">
      <c r="A4123" s="15"/>
    </row>
    <row r="4124" ht="12.75">
      <c r="A4124" s="15"/>
    </row>
    <row r="4125" ht="12.75">
      <c r="A4125" s="15"/>
    </row>
    <row r="4126" ht="12.75">
      <c r="A4126" s="15"/>
    </row>
    <row r="4127" ht="12.75">
      <c r="A4127" s="15"/>
    </row>
    <row r="4128" ht="12.75">
      <c r="A4128" s="15"/>
    </row>
    <row r="4129" ht="12.75">
      <c r="A4129" s="15"/>
    </row>
    <row r="4130" ht="12.75">
      <c r="A4130" s="15"/>
    </row>
    <row r="4131" ht="12.75">
      <c r="A4131" s="15"/>
    </row>
    <row r="4132" ht="12.75">
      <c r="A4132" s="15"/>
    </row>
    <row r="4133" ht="12.75">
      <c r="A4133" s="15"/>
    </row>
    <row r="4134" ht="12.75">
      <c r="A4134" s="15"/>
    </row>
    <row r="4135" ht="12.75">
      <c r="A4135" s="15"/>
    </row>
    <row r="4136" ht="12.75">
      <c r="A4136" s="15"/>
    </row>
    <row r="4137" ht="12.75">
      <c r="A4137" s="15"/>
    </row>
    <row r="4138" ht="12.75">
      <c r="A4138" s="15"/>
    </row>
    <row r="4139" ht="12.75">
      <c r="A4139" s="15"/>
    </row>
    <row r="4140" ht="12.75">
      <c r="A4140" s="15"/>
    </row>
    <row r="4141" ht="12.75">
      <c r="A4141" s="15"/>
    </row>
    <row r="4142" ht="12.75">
      <c r="A4142" s="15"/>
    </row>
    <row r="4143" ht="12.75">
      <c r="A4143" s="15"/>
    </row>
    <row r="4144" ht="12.75">
      <c r="A4144" s="15"/>
    </row>
    <row r="4145" ht="12.75">
      <c r="A4145" s="15"/>
    </row>
    <row r="4146" ht="12.75">
      <c r="A4146" s="15"/>
    </row>
    <row r="4147" ht="12.75">
      <c r="A4147" s="15"/>
    </row>
    <row r="4148" ht="12.75">
      <c r="A4148" s="15"/>
    </row>
    <row r="4149" ht="12.75">
      <c r="A4149" s="15"/>
    </row>
    <row r="4150" ht="12.75">
      <c r="A4150" s="15"/>
    </row>
    <row r="4151" ht="12.75">
      <c r="A4151" s="15"/>
    </row>
    <row r="4152" ht="12.75">
      <c r="A4152" s="15"/>
    </row>
    <row r="4153" ht="12.75">
      <c r="A4153" s="15"/>
    </row>
    <row r="4154" ht="12.75">
      <c r="A4154" s="15"/>
    </row>
    <row r="4155" ht="12.75">
      <c r="A4155" s="15"/>
    </row>
    <row r="4156" ht="12.75">
      <c r="A4156" s="15"/>
    </row>
    <row r="4157" ht="12.75">
      <c r="A4157" s="15"/>
    </row>
    <row r="4158" ht="12.75">
      <c r="A4158" s="15"/>
    </row>
    <row r="4159" ht="12.75">
      <c r="A4159" s="15"/>
    </row>
    <row r="4160" ht="12.75">
      <c r="A4160" s="15"/>
    </row>
    <row r="4161" ht="12.75">
      <c r="A4161" s="15"/>
    </row>
    <row r="4162" ht="12.75">
      <c r="A4162" s="15"/>
    </row>
    <row r="4163" ht="12.75">
      <c r="A4163" s="15"/>
    </row>
    <row r="4164" ht="12.75">
      <c r="A4164" s="15"/>
    </row>
    <row r="4165" ht="12.75">
      <c r="A4165" s="15"/>
    </row>
    <row r="4166" ht="12.75">
      <c r="A4166" s="15"/>
    </row>
    <row r="4167" ht="12.75">
      <c r="A4167" s="15"/>
    </row>
    <row r="4168" ht="12.75">
      <c r="A4168" s="15"/>
    </row>
    <row r="4169" ht="12.75">
      <c r="A4169" s="15"/>
    </row>
    <row r="4170" ht="12.75">
      <c r="A4170" s="15"/>
    </row>
    <row r="4171" ht="12.75">
      <c r="A4171" s="15"/>
    </row>
    <row r="4172" ht="12.75">
      <c r="A4172" s="15"/>
    </row>
    <row r="4173" ht="12.75">
      <c r="A4173" s="15"/>
    </row>
    <row r="4174" ht="12.75">
      <c r="A4174" s="15"/>
    </row>
    <row r="4175" ht="12.75">
      <c r="A4175" s="15"/>
    </row>
    <row r="4176" ht="12.75">
      <c r="A4176" s="15"/>
    </row>
    <row r="4177" ht="12.75">
      <c r="A4177" s="15"/>
    </row>
    <row r="4178" ht="12.75">
      <c r="A4178" s="15"/>
    </row>
    <row r="4179" ht="12.75">
      <c r="A4179" s="15"/>
    </row>
    <row r="4180" ht="12.75">
      <c r="A4180" s="15"/>
    </row>
    <row r="4181" ht="12.75">
      <c r="A4181" s="15"/>
    </row>
    <row r="4182" ht="12.75">
      <c r="A4182" s="15"/>
    </row>
    <row r="4183" ht="12.75">
      <c r="A4183" s="15"/>
    </row>
    <row r="4184" ht="12.75">
      <c r="A4184" s="15"/>
    </row>
    <row r="4185" ht="12.75">
      <c r="A4185" s="15"/>
    </row>
    <row r="4186" ht="12.75">
      <c r="A4186" s="15"/>
    </row>
    <row r="4187" ht="12.75">
      <c r="A4187" s="15"/>
    </row>
    <row r="4188" ht="12.75">
      <c r="A4188" s="15"/>
    </row>
    <row r="4189" ht="12.75">
      <c r="A4189" s="15"/>
    </row>
    <row r="4190" ht="12.75">
      <c r="A4190" s="15"/>
    </row>
    <row r="4191" ht="12.75">
      <c r="A4191" s="15"/>
    </row>
    <row r="4192" ht="12.75">
      <c r="A4192" s="15"/>
    </row>
    <row r="4193" ht="12.75">
      <c r="A4193" s="15"/>
    </row>
    <row r="4194" ht="12.75">
      <c r="A4194" s="15"/>
    </row>
    <row r="4195" ht="12.75">
      <c r="A4195" s="15"/>
    </row>
    <row r="4196" ht="12.75">
      <c r="A4196" s="15"/>
    </row>
    <row r="4197" ht="12.75">
      <c r="A4197" s="15"/>
    </row>
    <row r="4198" ht="12.75">
      <c r="A4198" s="15"/>
    </row>
    <row r="4199" ht="12.75">
      <c r="A4199" s="15"/>
    </row>
    <row r="4200" ht="12.75">
      <c r="A4200" s="15"/>
    </row>
    <row r="4201" ht="12.75">
      <c r="A4201" s="15"/>
    </row>
    <row r="4202" ht="12.75">
      <c r="A4202" s="15"/>
    </row>
    <row r="4203" ht="12.75">
      <c r="A4203" s="15"/>
    </row>
    <row r="4204" ht="12.75">
      <c r="A4204" s="15"/>
    </row>
    <row r="4205" ht="12.75">
      <c r="A4205" s="15"/>
    </row>
    <row r="4206" ht="12.75">
      <c r="A4206" s="15"/>
    </row>
    <row r="4207" ht="12.75">
      <c r="A4207" s="15"/>
    </row>
    <row r="4208" ht="12.75">
      <c r="A4208" s="15"/>
    </row>
    <row r="4209" ht="12.75">
      <c r="A4209" s="15"/>
    </row>
    <row r="4210" ht="12.75">
      <c r="A4210" s="15"/>
    </row>
    <row r="4211" ht="12.75">
      <c r="A4211" s="15"/>
    </row>
    <row r="4212" ht="12.75">
      <c r="A4212" s="15"/>
    </row>
    <row r="4213" ht="12.75">
      <c r="A4213" s="15"/>
    </row>
    <row r="4214" ht="12.75">
      <c r="A4214" s="15"/>
    </row>
    <row r="4215" ht="12.75">
      <c r="A4215" s="15"/>
    </row>
    <row r="4216" ht="12.75">
      <c r="A4216" s="15"/>
    </row>
    <row r="4217" ht="12.75">
      <c r="A4217" s="15"/>
    </row>
    <row r="4218" ht="12.75">
      <c r="A4218" s="15"/>
    </row>
    <row r="4219" ht="12.75">
      <c r="A4219" s="15"/>
    </row>
    <row r="4220" ht="12.75">
      <c r="A4220" s="15"/>
    </row>
    <row r="4221" ht="12.75">
      <c r="A4221" s="15"/>
    </row>
    <row r="4222" ht="12.75">
      <c r="A4222" s="15"/>
    </row>
    <row r="4223" ht="12.75">
      <c r="A4223" s="15"/>
    </row>
    <row r="4224" ht="12.75">
      <c r="A4224" s="15"/>
    </row>
    <row r="4225" ht="12.75">
      <c r="A4225" s="15"/>
    </row>
    <row r="4226" ht="12.75">
      <c r="A4226" s="15"/>
    </row>
    <row r="4227" ht="12.75">
      <c r="A4227" s="15"/>
    </row>
    <row r="4228" ht="12.75">
      <c r="A4228" s="15"/>
    </row>
    <row r="4229" ht="12.75">
      <c r="A4229" s="15"/>
    </row>
    <row r="4230" ht="12.75">
      <c r="A4230" s="15"/>
    </row>
    <row r="4231" ht="12.75">
      <c r="A4231" s="15"/>
    </row>
    <row r="4232" ht="12.75">
      <c r="A4232" s="15"/>
    </row>
    <row r="4233" ht="12.75">
      <c r="A4233" s="15"/>
    </row>
    <row r="4234" ht="12.75">
      <c r="A4234" s="15"/>
    </row>
    <row r="4235" ht="12.75">
      <c r="A4235" s="15"/>
    </row>
    <row r="4236" ht="12.75">
      <c r="A4236" s="15"/>
    </row>
    <row r="4237" ht="12.75">
      <c r="A4237" s="15"/>
    </row>
    <row r="4238" ht="12.75">
      <c r="A4238" s="15"/>
    </row>
    <row r="4239" ht="12.75">
      <c r="A4239" s="15"/>
    </row>
    <row r="4240" ht="12.75">
      <c r="A4240" s="15"/>
    </row>
    <row r="4241" ht="12.75">
      <c r="A4241" s="15"/>
    </row>
    <row r="4242" ht="12.75">
      <c r="A4242" s="15"/>
    </row>
    <row r="4243" ht="12.75">
      <c r="A4243" s="15"/>
    </row>
    <row r="4244" ht="12.75">
      <c r="A4244" s="15"/>
    </row>
    <row r="4245" ht="12.75">
      <c r="A4245" s="15"/>
    </row>
    <row r="4246" ht="12.75">
      <c r="A4246" s="15"/>
    </row>
    <row r="4247" ht="12.75">
      <c r="A4247" s="15"/>
    </row>
    <row r="4248" ht="12.75">
      <c r="A4248" s="15"/>
    </row>
    <row r="4249" ht="12.75">
      <c r="A4249" s="15"/>
    </row>
    <row r="4250" ht="12.75">
      <c r="A4250" s="15"/>
    </row>
    <row r="4251" ht="12.75">
      <c r="A4251" s="15"/>
    </row>
    <row r="4252" ht="12.75">
      <c r="A4252" s="15"/>
    </row>
    <row r="4253" ht="12.75">
      <c r="A4253" s="15"/>
    </row>
    <row r="4254" ht="12.75">
      <c r="A4254" s="15"/>
    </row>
    <row r="4255" ht="12.75">
      <c r="A4255" s="15"/>
    </row>
    <row r="4256" ht="12.75">
      <c r="A4256" s="15"/>
    </row>
    <row r="4257" ht="12.75">
      <c r="A4257" s="15"/>
    </row>
    <row r="4258" ht="12.75">
      <c r="A4258" s="15"/>
    </row>
    <row r="4259" ht="12.75">
      <c r="A4259" s="15"/>
    </row>
    <row r="4260" ht="12.75">
      <c r="A4260" s="15"/>
    </row>
    <row r="4261" ht="12.75">
      <c r="A4261" s="15"/>
    </row>
    <row r="4262" ht="12.75">
      <c r="A4262" s="15"/>
    </row>
    <row r="4263" ht="12.75">
      <c r="A4263" s="15"/>
    </row>
    <row r="4264" ht="12.75">
      <c r="A4264" s="15"/>
    </row>
    <row r="4265" ht="12.75">
      <c r="A4265" s="15"/>
    </row>
    <row r="4266" ht="12.75">
      <c r="A4266" s="15"/>
    </row>
    <row r="4267" ht="12.75">
      <c r="A4267" s="15"/>
    </row>
    <row r="4268" ht="12.75">
      <c r="A4268" s="15"/>
    </row>
    <row r="4269" ht="12.75">
      <c r="A4269" s="15"/>
    </row>
    <row r="4270" ht="12.75">
      <c r="A4270" s="15"/>
    </row>
    <row r="4271" ht="12.75">
      <c r="A4271" s="15"/>
    </row>
    <row r="4272" ht="12.75">
      <c r="A4272" s="15"/>
    </row>
    <row r="4273" ht="12.75">
      <c r="A4273" s="15"/>
    </row>
    <row r="4274" ht="12.75">
      <c r="A4274" s="15"/>
    </row>
    <row r="4275" ht="12.75">
      <c r="A4275" s="15"/>
    </row>
    <row r="4276" ht="12.75">
      <c r="A4276" s="15"/>
    </row>
    <row r="4277" ht="12.75">
      <c r="A4277" s="15"/>
    </row>
    <row r="4278" ht="12.75">
      <c r="A4278" s="15"/>
    </row>
    <row r="4279" ht="12.75">
      <c r="A4279" s="15"/>
    </row>
    <row r="4280" ht="12.75">
      <c r="A4280" s="15"/>
    </row>
    <row r="4281" ht="12.75">
      <c r="A4281" s="15"/>
    </row>
    <row r="4282" ht="12.75">
      <c r="A4282" s="15"/>
    </row>
    <row r="4283" ht="12.75">
      <c r="A4283" s="15"/>
    </row>
    <row r="4284" ht="12.75">
      <c r="A4284" s="15"/>
    </row>
    <row r="4285" ht="12.75">
      <c r="A4285" s="15"/>
    </row>
    <row r="4286" ht="12.75">
      <c r="A4286" s="15"/>
    </row>
    <row r="4287" ht="12.75">
      <c r="A4287" s="15"/>
    </row>
    <row r="4288" ht="12.75">
      <c r="A4288" s="15"/>
    </row>
    <row r="4289" ht="12.75">
      <c r="A4289" s="15"/>
    </row>
    <row r="4290" ht="12.75">
      <c r="A4290" s="15"/>
    </row>
    <row r="4291" ht="12.75">
      <c r="A4291" s="15"/>
    </row>
    <row r="4292" ht="12.75">
      <c r="A4292" s="15"/>
    </row>
    <row r="4293" ht="12.75">
      <c r="A4293" s="15"/>
    </row>
    <row r="4294" ht="12.75">
      <c r="A4294" s="15"/>
    </row>
    <row r="4295" ht="12.75">
      <c r="A4295" s="15"/>
    </row>
    <row r="4296" ht="12.75">
      <c r="A4296" s="15"/>
    </row>
    <row r="4297" ht="12.75">
      <c r="A4297" s="15"/>
    </row>
    <row r="4298" ht="12.75">
      <c r="A4298" s="15"/>
    </row>
    <row r="4299" ht="12.75">
      <c r="A4299" s="15"/>
    </row>
    <row r="4300" ht="12.75">
      <c r="A4300" s="15"/>
    </row>
    <row r="4301" ht="12.75">
      <c r="A4301" s="15"/>
    </row>
    <row r="4302" ht="12.75">
      <c r="A4302" s="15"/>
    </row>
    <row r="4303" ht="12.75">
      <c r="A4303" s="15"/>
    </row>
    <row r="4304" ht="12.75">
      <c r="A4304" s="15"/>
    </row>
    <row r="4305" ht="12.75">
      <c r="A4305" s="15"/>
    </row>
    <row r="4306" ht="12.75">
      <c r="A4306" s="15"/>
    </row>
    <row r="4307" ht="12.75">
      <c r="A4307" s="15"/>
    </row>
    <row r="4308" ht="12.75">
      <c r="A4308" s="15"/>
    </row>
    <row r="4309" ht="12.75">
      <c r="A4309" s="15"/>
    </row>
    <row r="4310" ht="12.75">
      <c r="A4310" s="15"/>
    </row>
    <row r="4311" ht="12.75">
      <c r="A4311" s="15"/>
    </row>
    <row r="4312" ht="12.75">
      <c r="A4312" s="15"/>
    </row>
    <row r="4313" ht="12.75">
      <c r="A4313" s="15"/>
    </row>
    <row r="4314" ht="12.75">
      <c r="A4314" s="15"/>
    </row>
    <row r="4315" ht="12.75">
      <c r="A4315" s="15"/>
    </row>
    <row r="4316" ht="12.75">
      <c r="A4316" s="15"/>
    </row>
    <row r="4317" ht="12.75">
      <c r="A4317" s="15"/>
    </row>
    <row r="4318" ht="12.75">
      <c r="A4318" s="15"/>
    </row>
    <row r="4319" ht="12.75">
      <c r="A4319" s="15"/>
    </row>
    <row r="4320" ht="12.75">
      <c r="A4320" s="15"/>
    </row>
    <row r="4321" ht="12.75">
      <c r="A4321" s="15"/>
    </row>
    <row r="4322" ht="12.75">
      <c r="A4322" s="15"/>
    </row>
    <row r="4323" ht="12.75">
      <c r="A4323" s="15"/>
    </row>
    <row r="4324" ht="12.75">
      <c r="A4324" s="15"/>
    </row>
    <row r="4325" ht="12.75">
      <c r="A4325" s="15"/>
    </row>
    <row r="4326" ht="12.75">
      <c r="A4326" s="15"/>
    </row>
    <row r="4327" ht="12.75">
      <c r="A4327" s="15"/>
    </row>
    <row r="4328" ht="12.75">
      <c r="A4328" s="15"/>
    </row>
    <row r="4329" ht="12.75">
      <c r="A4329" s="15"/>
    </row>
    <row r="4330" ht="12.75">
      <c r="A4330" s="15"/>
    </row>
    <row r="4331" ht="12.75">
      <c r="A4331" s="15"/>
    </row>
    <row r="4332" ht="12.75">
      <c r="A4332" s="15"/>
    </row>
    <row r="4333" ht="12.75">
      <c r="A4333" s="15"/>
    </row>
    <row r="4334" ht="12.75">
      <c r="A4334" s="15"/>
    </row>
    <row r="4335" ht="12.75">
      <c r="A4335" s="15"/>
    </row>
    <row r="4336" ht="12.75">
      <c r="A4336" s="15"/>
    </row>
    <row r="4337" ht="12.75">
      <c r="A4337" s="15"/>
    </row>
    <row r="4338" ht="12.75">
      <c r="A4338" s="15"/>
    </row>
    <row r="4339" ht="12.75">
      <c r="A4339" s="15"/>
    </row>
    <row r="4340" ht="12.75">
      <c r="A4340" s="15"/>
    </row>
    <row r="4341" ht="12.75">
      <c r="A4341" s="15"/>
    </row>
    <row r="4342" ht="12.75">
      <c r="A4342" s="15"/>
    </row>
    <row r="4343" ht="12.75">
      <c r="A4343" s="15"/>
    </row>
    <row r="4344" ht="12.75">
      <c r="A4344" s="15"/>
    </row>
    <row r="4345" ht="12.75">
      <c r="A4345" s="15"/>
    </row>
    <row r="4346" ht="12.75">
      <c r="A4346" s="15"/>
    </row>
    <row r="4347" ht="12.75">
      <c r="A4347" s="15"/>
    </row>
    <row r="4348" ht="12.75">
      <c r="A4348" s="15"/>
    </row>
    <row r="4349" ht="12.75">
      <c r="A4349" s="15"/>
    </row>
    <row r="4350" ht="12.75">
      <c r="A4350" s="15"/>
    </row>
    <row r="4351" ht="12.75">
      <c r="A4351" s="15"/>
    </row>
    <row r="4352" ht="12.75">
      <c r="A4352" s="15"/>
    </row>
    <row r="4353" ht="12.75">
      <c r="A4353" s="15"/>
    </row>
    <row r="4354" ht="12.75">
      <c r="A4354" s="15"/>
    </row>
    <row r="4355" ht="12.75">
      <c r="A4355" s="15"/>
    </row>
    <row r="4356" ht="12.75">
      <c r="A4356" s="15"/>
    </row>
    <row r="4357" ht="12.75">
      <c r="A4357" s="15"/>
    </row>
    <row r="4358" ht="12.75">
      <c r="A4358" s="15"/>
    </row>
    <row r="4359" ht="12.75">
      <c r="A4359" s="15"/>
    </row>
    <row r="4360" ht="12.75">
      <c r="A4360" s="15"/>
    </row>
    <row r="4361" ht="12.75">
      <c r="A4361" s="15"/>
    </row>
    <row r="4362" ht="12.75">
      <c r="A4362" s="15"/>
    </row>
    <row r="4363" ht="12.75">
      <c r="A4363" s="15"/>
    </row>
    <row r="4364" ht="12.75">
      <c r="A4364" s="15"/>
    </row>
    <row r="4365" ht="12.75">
      <c r="A4365" s="15"/>
    </row>
    <row r="4366" ht="12.75">
      <c r="A4366" s="15"/>
    </row>
    <row r="4367" ht="12.75">
      <c r="A4367" s="15"/>
    </row>
    <row r="4368" ht="12.75">
      <c r="A4368" s="15"/>
    </row>
    <row r="4369" ht="12.75">
      <c r="A4369" s="15"/>
    </row>
    <row r="4370" ht="12.75">
      <c r="A4370" s="15"/>
    </row>
    <row r="4371" ht="12.75">
      <c r="A4371" s="15"/>
    </row>
    <row r="4372" ht="12.75">
      <c r="A4372" s="15"/>
    </row>
    <row r="4373" ht="12.75">
      <c r="A4373" s="15"/>
    </row>
    <row r="4374" ht="12.75">
      <c r="A4374" s="15"/>
    </row>
    <row r="4375" ht="12.75">
      <c r="A4375" s="15"/>
    </row>
    <row r="4376" ht="12.75">
      <c r="A4376" s="15"/>
    </row>
    <row r="4377" ht="12.75">
      <c r="A4377" s="15"/>
    </row>
    <row r="4378" ht="12.75">
      <c r="A4378" s="15"/>
    </row>
    <row r="4379" ht="12.75">
      <c r="A4379" s="15"/>
    </row>
    <row r="4380" ht="12.75">
      <c r="A4380" s="15"/>
    </row>
    <row r="4381" ht="12.75">
      <c r="A4381" s="15"/>
    </row>
    <row r="4382" ht="12.75">
      <c r="A4382" s="15"/>
    </row>
    <row r="4383" ht="12.75">
      <c r="A4383" s="15"/>
    </row>
    <row r="4384" ht="12.75">
      <c r="A4384" s="15"/>
    </row>
    <row r="4385" ht="12.75">
      <c r="A4385" s="15"/>
    </row>
    <row r="4386" ht="12.75">
      <c r="A4386" s="15"/>
    </row>
    <row r="4387" ht="12.75">
      <c r="A4387" s="15"/>
    </row>
    <row r="4388" ht="12.75">
      <c r="A4388" s="15"/>
    </row>
    <row r="4389" ht="12.75">
      <c r="A4389" s="15"/>
    </row>
    <row r="4390" ht="12.75">
      <c r="A4390" s="15"/>
    </row>
    <row r="4391" ht="12.75">
      <c r="A4391" s="15"/>
    </row>
    <row r="4392" ht="12.75">
      <c r="A4392" s="15"/>
    </row>
    <row r="4393" ht="12.75">
      <c r="A4393" s="15"/>
    </row>
    <row r="4394" ht="12.75">
      <c r="A4394" s="15"/>
    </row>
    <row r="4395" ht="12.75">
      <c r="A4395" s="15"/>
    </row>
    <row r="4396" ht="12.75">
      <c r="A4396" s="15"/>
    </row>
    <row r="4397" ht="12.75">
      <c r="A4397" s="15"/>
    </row>
    <row r="4398" ht="12.75">
      <c r="A4398" s="15"/>
    </row>
    <row r="4399" ht="12.75">
      <c r="A4399" s="15"/>
    </row>
    <row r="4400" ht="12.75">
      <c r="A4400" s="15"/>
    </row>
    <row r="4401" ht="12.75">
      <c r="A4401" s="15"/>
    </row>
    <row r="4402" ht="12.75">
      <c r="A4402" s="15"/>
    </row>
    <row r="4403" ht="12.75">
      <c r="A4403" s="15"/>
    </row>
    <row r="4404" ht="12.75">
      <c r="A4404" s="15"/>
    </row>
    <row r="4405" ht="12.75">
      <c r="A4405" s="15"/>
    </row>
    <row r="4406" ht="12.75">
      <c r="A4406" s="15"/>
    </row>
    <row r="4407" ht="12.75">
      <c r="A4407" s="15"/>
    </row>
    <row r="4408" ht="12.75">
      <c r="A4408" s="15"/>
    </row>
    <row r="4409" ht="12.75">
      <c r="A4409" s="15"/>
    </row>
    <row r="4410" ht="12.75">
      <c r="A4410" s="15"/>
    </row>
    <row r="4411" ht="12.75">
      <c r="A4411" s="15"/>
    </row>
    <row r="4412" ht="12.75">
      <c r="A4412" s="15"/>
    </row>
    <row r="4413" ht="12.75">
      <c r="A4413" s="15"/>
    </row>
    <row r="4414" ht="12.75">
      <c r="A4414" s="15"/>
    </row>
    <row r="4415" ht="12.75">
      <c r="A4415" s="15"/>
    </row>
    <row r="4416" ht="12.75">
      <c r="A4416" s="15"/>
    </row>
    <row r="4417" ht="12.75">
      <c r="A4417" s="15"/>
    </row>
    <row r="4418" ht="12.75">
      <c r="A4418" s="15"/>
    </row>
    <row r="4419" ht="12.75">
      <c r="A4419" s="15"/>
    </row>
    <row r="4420" ht="12.75">
      <c r="A4420" s="15"/>
    </row>
    <row r="4421" ht="12.75">
      <c r="A4421" s="15"/>
    </row>
    <row r="4422" ht="12.75">
      <c r="A4422" s="15"/>
    </row>
    <row r="4423" ht="12.75">
      <c r="A4423" s="15"/>
    </row>
    <row r="4424" ht="12.75">
      <c r="A4424" s="15"/>
    </row>
    <row r="4425" ht="12.75">
      <c r="A4425" s="15"/>
    </row>
    <row r="4426" ht="12.75">
      <c r="A4426" s="15"/>
    </row>
    <row r="4427" ht="12.75">
      <c r="A4427" s="15"/>
    </row>
    <row r="4428" ht="12.75">
      <c r="A4428" s="15"/>
    </row>
    <row r="4429" ht="12.75">
      <c r="A4429" s="15"/>
    </row>
    <row r="4430" ht="12.75">
      <c r="A4430" s="15"/>
    </row>
    <row r="4431" ht="12.75">
      <c r="A4431" s="15"/>
    </row>
    <row r="4432" ht="12.75">
      <c r="A4432" s="15"/>
    </row>
    <row r="4433" ht="12.75">
      <c r="A4433" s="15"/>
    </row>
    <row r="4434" ht="12.75">
      <c r="A4434" s="15"/>
    </row>
    <row r="4435" ht="12.75">
      <c r="A4435" s="15"/>
    </row>
    <row r="4436" ht="12.75">
      <c r="A4436" s="15"/>
    </row>
    <row r="4437" ht="12.75">
      <c r="A4437" s="15"/>
    </row>
    <row r="4438" ht="12.75">
      <c r="A4438" s="15"/>
    </row>
    <row r="4439" ht="12.75">
      <c r="A4439" s="15"/>
    </row>
    <row r="4440" ht="12.75">
      <c r="A4440" s="15"/>
    </row>
    <row r="4441" ht="12.75">
      <c r="A4441" s="15"/>
    </row>
    <row r="4442" ht="12.75">
      <c r="A4442" s="15"/>
    </row>
    <row r="4443" ht="12.75">
      <c r="A4443" s="15"/>
    </row>
    <row r="4444" ht="12.75">
      <c r="A4444" s="15"/>
    </row>
    <row r="4445" ht="12.75">
      <c r="A4445" s="15"/>
    </row>
    <row r="4446" ht="12.75">
      <c r="A4446" s="15"/>
    </row>
    <row r="4447" ht="12.75">
      <c r="A4447" s="15"/>
    </row>
    <row r="4448" ht="12.75">
      <c r="A4448" s="15"/>
    </row>
    <row r="4449" ht="12.75">
      <c r="A4449" s="15"/>
    </row>
    <row r="4450" ht="12.75">
      <c r="A4450" s="15"/>
    </row>
    <row r="4451" ht="12.75">
      <c r="A4451" s="15"/>
    </row>
    <row r="4452" ht="12.75">
      <c r="A4452" s="15"/>
    </row>
    <row r="4453" ht="12.75">
      <c r="A4453" s="15"/>
    </row>
    <row r="4454" ht="12.75">
      <c r="A4454" s="15"/>
    </row>
    <row r="4455" ht="12.75">
      <c r="A4455" s="15"/>
    </row>
    <row r="4456" ht="12.75">
      <c r="A4456" s="15"/>
    </row>
    <row r="4457" ht="12.75">
      <c r="A4457" s="15"/>
    </row>
    <row r="4458" ht="12.75">
      <c r="A4458" s="15"/>
    </row>
    <row r="4459" ht="12.75">
      <c r="A4459" s="15"/>
    </row>
    <row r="4460" ht="12.75">
      <c r="A4460" s="15"/>
    </row>
    <row r="4461" ht="12.75">
      <c r="A4461" s="15"/>
    </row>
    <row r="4462" ht="12.75">
      <c r="A4462" s="15"/>
    </row>
    <row r="4463" ht="12.75">
      <c r="A4463" s="15"/>
    </row>
    <row r="4464" ht="12.75">
      <c r="A4464" s="15"/>
    </row>
    <row r="4465" ht="12.75">
      <c r="A4465" s="15"/>
    </row>
    <row r="4466" ht="12.75">
      <c r="A4466" s="15"/>
    </row>
    <row r="4467" ht="12.75">
      <c r="A4467" s="15"/>
    </row>
    <row r="4468" ht="12.75">
      <c r="A4468" s="15"/>
    </row>
    <row r="4469" ht="12.75">
      <c r="A4469" s="15"/>
    </row>
    <row r="4470" ht="12.75">
      <c r="A4470" s="15"/>
    </row>
    <row r="4471" ht="12.75">
      <c r="A4471" s="15"/>
    </row>
    <row r="4472" ht="12.75">
      <c r="A4472" s="15"/>
    </row>
    <row r="4473" ht="12.75">
      <c r="A4473" s="15"/>
    </row>
    <row r="4474" ht="12.75">
      <c r="A4474" s="15"/>
    </row>
    <row r="4475" ht="12.75">
      <c r="A4475" s="15"/>
    </row>
    <row r="4476" ht="12.75">
      <c r="A4476" s="15"/>
    </row>
    <row r="4477" ht="12.75">
      <c r="A4477" s="15"/>
    </row>
    <row r="4478" ht="12.75">
      <c r="A4478" s="15"/>
    </row>
    <row r="4479" ht="12.75">
      <c r="A4479" s="15"/>
    </row>
    <row r="4480" ht="12.75">
      <c r="A4480" s="15"/>
    </row>
    <row r="4481" ht="12.75">
      <c r="A4481" s="15"/>
    </row>
    <row r="4482" ht="12.75">
      <c r="A4482" s="15"/>
    </row>
    <row r="4483" ht="12.75">
      <c r="A4483" s="15"/>
    </row>
    <row r="4484" ht="12.75">
      <c r="A4484" s="15"/>
    </row>
    <row r="4485" ht="12.75">
      <c r="A4485" s="15"/>
    </row>
    <row r="4486" ht="12.75">
      <c r="A4486" s="15"/>
    </row>
    <row r="4487" ht="12.75">
      <c r="A4487" s="15"/>
    </row>
    <row r="4488" ht="12.75">
      <c r="A4488" s="15"/>
    </row>
    <row r="4489" ht="12.75">
      <c r="A4489" s="15"/>
    </row>
    <row r="4490" ht="12.75">
      <c r="A4490" s="15"/>
    </row>
    <row r="4491" ht="12.75">
      <c r="A4491" s="15"/>
    </row>
    <row r="4492" ht="12.75">
      <c r="A4492" s="15"/>
    </row>
    <row r="4493" ht="12.75">
      <c r="A4493" s="15"/>
    </row>
    <row r="4494" ht="12.75">
      <c r="A4494" s="15"/>
    </row>
    <row r="4495" ht="12.75">
      <c r="A4495" s="15"/>
    </row>
    <row r="4496" ht="12.75">
      <c r="A4496" s="15"/>
    </row>
    <row r="4497" ht="12.75">
      <c r="A4497" s="15"/>
    </row>
    <row r="4498" ht="12.75">
      <c r="A4498" s="15"/>
    </row>
    <row r="4499" ht="12.75">
      <c r="A4499" s="15"/>
    </row>
    <row r="4500" ht="12.75">
      <c r="A4500" s="15"/>
    </row>
    <row r="4501" ht="12.75">
      <c r="A4501" s="15"/>
    </row>
    <row r="4502" ht="12.75">
      <c r="A4502" s="15"/>
    </row>
    <row r="4503" ht="12.75">
      <c r="A4503" s="15"/>
    </row>
    <row r="4504" ht="12.75">
      <c r="A4504" s="15"/>
    </row>
    <row r="4505" ht="12.75">
      <c r="A4505" s="15"/>
    </row>
    <row r="4506" ht="12.75">
      <c r="A4506" s="15"/>
    </row>
    <row r="4507" ht="12.75">
      <c r="A4507" s="15"/>
    </row>
    <row r="4508" ht="12.75">
      <c r="A4508" s="15"/>
    </row>
    <row r="4509" ht="12.75">
      <c r="A4509" s="15"/>
    </row>
    <row r="4510" ht="12.75">
      <c r="A4510" s="15"/>
    </row>
    <row r="4511" ht="12.75">
      <c r="A4511" s="15"/>
    </row>
    <row r="4512" ht="12.75">
      <c r="A4512" s="15"/>
    </row>
    <row r="4513" ht="12.75">
      <c r="A4513" s="15"/>
    </row>
    <row r="4514" ht="12.75">
      <c r="A4514" s="15"/>
    </row>
    <row r="4515" ht="12.75">
      <c r="A4515" s="15"/>
    </row>
    <row r="4516" ht="12.75">
      <c r="A4516" s="15"/>
    </row>
    <row r="4517" ht="12.75">
      <c r="A4517" s="15"/>
    </row>
    <row r="4518" ht="12.75">
      <c r="A4518" s="15"/>
    </row>
    <row r="4519" ht="12.75">
      <c r="A4519" s="15"/>
    </row>
    <row r="4520" ht="12.75">
      <c r="A4520" s="15"/>
    </row>
    <row r="4521" ht="12.75">
      <c r="A4521" s="15"/>
    </row>
    <row r="4522" ht="12.75">
      <c r="A4522" s="15"/>
    </row>
    <row r="4523" ht="12.75">
      <c r="A4523" s="15"/>
    </row>
    <row r="4524" ht="12.75">
      <c r="A4524" s="15"/>
    </row>
    <row r="4525" ht="12.75">
      <c r="A4525" s="15"/>
    </row>
    <row r="4526" ht="12.75">
      <c r="A4526" s="15"/>
    </row>
    <row r="4527" ht="12.75">
      <c r="A4527" s="15"/>
    </row>
    <row r="4528" ht="12.75">
      <c r="A4528" s="15"/>
    </row>
    <row r="4529" ht="12.75">
      <c r="A4529" s="15"/>
    </row>
    <row r="4530" ht="12.75">
      <c r="A4530" s="15"/>
    </row>
    <row r="4531" ht="12.75">
      <c r="A4531" s="15"/>
    </row>
    <row r="4532" ht="12.75">
      <c r="A4532" s="15"/>
    </row>
    <row r="4533" ht="12.75">
      <c r="A4533" s="15"/>
    </row>
    <row r="4534" ht="12.75">
      <c r="A4534" s="15"/>
    </row>
    <row r="4535" ht="12.75">
      <c r="A4535" s="15"/>
    </row>
    <row r="4536" ht="12.75">
      <c r="A4536" s="15"/>
    </row>
    <row r="4537" ht="12.75">
      <c r="A4537" s="15"/>
    </row>
    <row r="4538" ht="12.75">
      <c r="A4538" s="15"/>
    </row>
    <row r="4539" ht="12.75">
      <c r="A4539" s="15"/>
    </row>
    <row r="4540" ht="12.75">
      <c r="A4540" s="15"/>
    </row>
    <row r="4541" ht="12.75">
      <c r="A4541" s="15"/>
    </row>
    <row r="4542" ht="12.75">
      <c r="A4542" s="15"/>
    </row>
    <row r="4543" ht="12.75">
      <c r="A4543" s="15"/>
    </row>
    <row r="4544" ht="12.75">
      <c r="A4544" s="15"/>
    </row>
    <row r="4545" ht="12.75">
      <c r="A4545" s="15"/>
    </row>
    <row r="4546" ht="12.75">
      <c r="A4546" s="15"/>
    </row>
    <row r="4547" ht="12.75">
      <c r="A4547" s="15"/>
    </row>
    <row r="4548" ht="12.75">
      <c r="A4548" s="15"/>
    </row>
    <row r="4549" ht="12.75">
      <c r="A4549" s="15"/>
    </row>
    <row r="4550" ht="12.75">
      <c r="A4550" s="15"/>
    </row>
    <row r="4551" ht="12.75">
      <c r="A4551" s="15"/>
    </row>
    <row r="4552" ht="12.75">
      <c r="A4552" s="15"/>
    </row>
    <row r="4553" ht="12.75">
      <c r="A4553" s="15"/>
    </row>
    <row r="4554" ht="12.75">
      <c r="A4554" s="15"/>
    </row>
    <row r="4555" ht="12.75">
      <c r="A4555" s="15"/>
    </row>
    <row r="4556" ht="12.75">
      <c r="A4556" s="15"/>
    </row>
    <row r="4557" ht="12.75">
      <c r="A4557" s="15"/>
    </row>
    <row r="4558" ht="12.75">
      <c r="A4558" s="15"/>
    </row>
    <row r="4559" ht="12.75">
      <c r="A4559" s="15"/>
    </row>
    <row r="4560" ht="12.75">
      <c r="A4560" s="15"/>
    </row>
    <row r="4561" ht="12.75">
      <c r="A4561" s="15"/>
    </row>
    <row r="4562" ht="12.75">
      <c r="A4562" s="15"/>
    </row>
    <row r="4563" ht="12.75">
      <c r="A4563" s="15"/>
    </row>
    <row r="4564" ht="12.75">
      <c r="A4564" s="15"/>
    </row>
    <row r="4565" ht="12.75">
      <c r="A4565" s="15"/>
    </row>
    <row r="4566" ht="12.75">
      <c r="A4566" s="15"/>
    </row>
    <row r="4567" ht="12.75">
      <c r="A4567" s="15"/>
    </row>
    <row r="4568" ht="12.75">
      <c r="A4568" s="15"/>
    </row>
    <row r="4569" ht="12.75">
      <c r="A4569" s="15"/>
    </row>
    <row r="4570" ht="12.75">
      <c r="A4570" s="15"/>
    </row>
    <row r="4571" ht="12.75">
      <c r="A4571" s="15"/>
    </row>
    <row r="4572" ht="12.75">
      <c r="A4572" s="15"/>
    </row>
    <row r="4573" ht="12.75">
      <c r="A4573" s="15"/>
    </row>
    <row r="4574" ht="12.75">
      <c r="A4574" s="15"/>
    </row>
    <row r="4575" ht="12.75">
      <c r="A4575" s="15"/>
    </row>
    <row r="4576" ht="12.75">
      <c r="A4576" s="15"/>
    </row>
    <row r="4577" ht="12.75">
      <c r="A4577" s="15"/>
    </row>
    <row r="4578" ht="12.75">
      <c r="A4578" s="15"/>
    </row>
    <row r="4579" ht="12.75">
      <c r="A4579" s="15"/>
    </row>
    <row r="4580" ht="12.75">
      <c r="A4580" s="15"/>
    </row>
    <row r="4581" ht="12.75">
      <c r="A4581" s="15"/>
    </row>
    <row r="4582" ht="12.75">
      <c r="A4582" s="15"/>
    </row>
    <row r="4583" ht="12.75">
      <c r="A4583" s="15"/>
    </row>
    <row r="4584" ht="12.75">
      <c r="A4584" s="15"/>
    </row>
    <row r="4585" ht="12.75">
      <c r="A4585" s="15"/>
    </row>
    <row r="4586" ht="12.75">
      <c r="A4586" s="15"/>
    </row>
    <row r="4587" ht="12.75">
      <c r="A4587" s="15"/>
    </row>
    <row r="4588" ht="12.75">
      <c r="A4588" s="15"/>
    </row>
    <row r="4589" ht="12.75">
      <c r="A4589" s="15"/>
    </row>
    <row r="4590" ht="12.75">
      <c r="A4590" s="15"/>
    </row>
    <row r="4591" ht="12.75">
      <c r="A4591" s="15"/>
    </row>
    <row r="4592" ht="12.75">
      <c r="A4592" s="15"/>
    </row>
    <row r="4593" ht="12.75">
      <c r="A4593" s="15"/>
    </row>
    <row r="4594" ht="12.75">
      <c r="A4594" s="15"/>
    </row>
    <row r="4595" ht="12.75">
      <c r="A4595" s="15"/>
    </row>
    <row r="4596" ht="12.75">
      <c r="A4596" s="15"/>
    </row>
    <row r="4597" ht="12.75">
      <c r="A4597" s="15"/>
    </row>
    <row r="4598" ht="12.75">
      <c r="A4598" s="15"/>
    </row>
    <row r="4599" ht="12.75">
      <c r="A4599" s="15"/>
    </row>
    <row r="4600" ht="12.75">
      <c r="A4600" s="15"/>
    </row>
    <row r="4601" ht="12.75">
      <c r="A4601" s="15"/>
    </row>
    <row r="4602" ht="12.75">
      <c r="A4602" s="15"/>
    </row>
    <row r="4603" ht="12.75">
      <c r="A4603" s="15"/>
    </row>
    <row r="4604" ht="12.75">
      <c r="A4604" s="15"/>
    </row>
    <row r="4605" ht="12.75">
      <c r="A4605" s="15"/>
    </row>
    <row r="4606" ht="12.75">
      <c r="A4606" s="15"/>
    </row>
    <row r="4607" ht="12.75">
      <c r="A4607" s="15"/>
    </row>
    <row r="4608" ht="12.75">
      <c r="A4608" s="15"/>
    </row>
    <row r="4609" ht="12.75">
      <c r="A4609" s="15"/>
    </row>
    <row r="4610" ht="12.75">
      <c r="A4610" s="15"/>
    </row>
    <row r="4611" ht="12.75">
      <c r="A4611" s="15"/>
    </row>
    <row r="4612" ht="12.75">
      <c r="A4612" s="15"/>
    </row>
    <row r="4613" ht="12.75">
      <c r="A4613" s="15"/>
    </row>
    <row r="4614" ht="12.75">
      <c r="A4614" s="15"/>
    </row>
    <row r="4615" ht="12.75">
      <c r="A4615" s="15"/>
    </row>
    <row r="4616" ht="12.75">
      <c r="A4616" s="15"/>
    </row>
    <row r="4617" ht="12.75">
      <c r="A4617" s="15"/>
    </row>
    <row r="4618" ht="12.75">
      <c r="A4618" s="15"/>
    </row>
    <row r="4619" ht="12.75">
      <c r="A4619" s="15"/>
    </row>
    <row r="4620" ht="12.75">
      <c r="A4620" s="15"/>
    </row>
    <row r="4621" ht="12.75">
      <c r="A4621" s="15"/>
    </row>
    <row r="4622" ht="12.75">
      <c r="A4622" s="15"/>
    </row>
    <row r="4623" ht="12.75">
      <c r="A4623" s="15"/>
    </row>
    <row r="4624" ht="12.75">
      <c r="A4624" s="15"/>
    </row>
    <row r="4625" ht="12.75">
      <c r="A4625" s="15"/>
    </row>
    <row r="4626" ht="12.75">
      <c r="A4626" s="15"/>
    </row>
    <row r="4627" ht="12.75">
      <c r="A4627" s="15"/>
    </row>
    <row r="4628" ht="12.75">
      <c r="A4628" s="15"/>
    </row>
    <row r="4629" ht="12.75">
      <c r="A4629" s="15"/>
    </row>
    <row r="4630" ht="12.75">
      <c r="A4630" s="15"/>
    </row>
    <row r="4631" ht="12.75">
      <c r="A4631" s="15"/>
    </row>
    <row r="4632" ht="12.75">
      <c r="A4632" s="15"/>
    </row>
    <row r="4633" ht="12.75">
      <c r="A4633" s="15"/>
    </row>
    <row r="4634" ht="12.75">
      <c r="A4634" s="15"/>
    </row>
    <row r="4635" ht="12.75">
      <c r="A4635" s="15"/>
    </row>
    <row r="4636" ht="12.75">
      <c r="A4636" s="15"/>
    </row>
    <row r="4637" ht="12.75">
      <c r="A4637" s="15"/>
    </row>
    <row r="4638" ht="12.75">
      <c r="A4638" s="15"/>
    </row>
    <row r="4639" ht="12.75">
      <c r="A4639" s="15"/>
    </row>
    <row r="4640" ht="12.75">
      <c r="A4640" s="15"/>
    </row>
    <row r="4641" ht="12.75">
      <c r="A4641" s="15"/>
    </row>
    <row r="4642" ht="12.75">
      <c r="A4642" s="15"/>
    </row>
    <row r="4643" ht="12.75">
      <c r="A4643" s="15"/>
    </row>
    <row r="4644" ht="12.75">
      <c r="A4644" s="15"/>
    </row>
    <row r="4645" ht="12.75">
      <c r="A4645" s="15"/>
    </row>
    <row r="4646" ht="12.75">
      <c r="A4646" s="15"/>
    </row>
    <row r="4647" ht="12.75">
      <c r="A4647" s="15"/>
    </row>
    <row r="4648" ht="12.75">
      <c r="A4648" s="15"/>
    </row>
    <row r="4649" ht="12.75">
      <c r="A4649" s="15"/>
    </row>
    <row r="4650" ht="12.75">
      <c r="A4650" s="15"/>
    </row>
    <row r="4651" ht="12.75">
      <c r="A4651" s="15"/>
    </row>
    <row r="4652" ht="12.75">
      <c r="A4652" s="15"/>
    </row>
    <row r="4653" ht="12.75">
      <c r="A4653" s="15"/>
    </row>
    <row r="4654" ht="12.75">
      <c r="A4654" s="15"/>
    </row>
    <row r="4655" ht="12.75">
      <c r="A4655" s="15"/>
    </row>
    <row r="4656" ht="12.75">
      <c r="A4656" s="15"/>
    </row>
    <row r="4657" ht="12.75">
      <c r="A4657" s="15"/>
    </row>
    <row r="4658" ht="12.75">
      <c r="A4658" s="15"/>
    </row>
    <row r="4659" ht="12.75">
      <c r="A4659" s="15"/>
    </row>
    <row r="4660" ht="12.75">
      <c r="A4660" s="15"/>
    </row>
    <row r="4661" ht="12.75">
      <c r="A4661" s="15"/>
    </row>
    <row r="4662" ht="12.75">
      <c r="A4662" s="15"/>
    </row>
    <row r="4663" ht="12.75">
      <c r="A4663" s="15"/>
    </row>
    <row r="4664" ht="12.75">
      <c r="A4664" s="15"/>
    </row>
    <row r="4665" ht="12.75">
      <c r="A4665" s="15"/>
    </row>
    <row r="4666" ht="12.75">
      <c r="A4666" s="15"/>
    </row>
    <row r="4667" ht="12.75">
      <c r="A4667" s="15"/>
    </row>
    <row r="4668" ht="12.75">
      <c r="A4668" s="15"/>
    </row>
    <row r="4669" ht="12.75">
      <c r="A4669" s="15"/>
    </row>
    <row r="4670" ht="12.75">
      <c r="A4670" s="15"/>
    </row>
    <row r="4671" ht="12.75">
      <c r="A4671" s="15"/>
    </row>
    <row r="4672" ht="12.75">
      <c r="A4672" s="15"/>
    </row>
    <row r="4673" ht="12.75">
      <c r="A4673" s="15"/>
    </row>
    <row r="4674" ht="12.75">
      <c r="A4674" s="15"/>
    </row>
    <row r="4675" ht="12.75">
      <c r="A4675" s="15"/>
    </row>
    <row r="4676" ht="12.75">
      <c r="A4676" s="15"/>
    </row>
    <row r="4677" ht="12.75">
      <c r="A4677" s="15"/>
    </row>
    <row r="4678" ht="12.75">
      <c r="A4678" s="15"/>
    </row>
    <row r="4679" ht="12.75">
      <c r="A4679" s="15"/>
    </row>
    <row r="4680" ht="12.75">
      <c r="A4680" s="15"/>
    </row>
    <row r="4681" ht="12.75">
      <c r="A4681" s="15"/>
    </row>
    <row r="4682" ht="12.75">
      <c r="A4682" s="15"/>
    </row>
    <row r="4683" ht="12.75">
      <c r="A4683" s="15"/>
    </row>
    <row r="4684" ht="12.75">
      <c r="A4684" s="15"/>
    </row>
    <row r="4685" ht="12.75">
      <c r="A4685" s="15"/>
    </row>
    <row r="4686" ht="12.75">
      <c r="A4686" s="15"/>
    </row>
    <row r="4687" ht="12.75">
      <c r="A4687" s="15"/>
    </row>
    <row r="4688" ht="12.75">
      <c r="A4688" s="15"/>
    </row>
    <row r="4689" ht="12.75">
      <c r="A4689" s="15"/>
    </row>
    <row r="4690" ht="12.75">
      <c r="A4690" s="15"/>
    </row>
    <row r="4691" ht="12.75">
      <c r="A4691" s="15"/>
    </row>
    <row r="4692" ht="12.75">
      <c r="A4692" s="15"/>
    </row>
    <row r="4693" ht="12.75">
      <c r="A4693" s="15"/>
    </row>
    <row r="4694" ht="12.75">
      <c r="A4694" s="15"/>
    </row>
    <row r="4695" ht="12.75">
      <c r="A4695" s="15"/>
    </row>
    <row r="4696" ht="12.75">
      <c r="A4696" s="15"/>
    </row>
    <row r="4697" ht="12.75">
      <c r="A4697" s="15"/>
    </row>
    <row r="4698" ht="12.75">
      <c r="A4698" s="15"/>
    </row>
    <row r="4699" ht="12.75">
      <c r="A4699" s="15"/>
    </row>
    <row r="4700" ht="12.75">
      <c r="A4700" s="15"/>
    </row>
    <row r="4701" ht="12.75">
      <c r="A4701" s="15"/>
    </row>
    <row r="4702" ht="12.75">
      <c r="A4702" s="15"/>
    </row>
    <row r="4703" ht="12.75">
      <c r="A4703" s="15"/>
    </row>
    <row r="4704" ht="12.75">
      <c r="A4704" s="15"/>
    </row>
    <row r="4705" ht="12.75">
      <c r="A4705" s="15"/>
    </row>
    <row r="4706" ht="12.75">
      <c r="A4706" s="15"/>
    </row>
    <row r="4707" ht="12.75">
      <c r="A4707" s="15"/>
    </row>
    <row r="4708" ht="12.75">
      <c r="A4708" s="15"/>
    </row>
    <row r="4709" ht="12.75">
      <c r="A4709" s="15"/>
    </row>
    <row r="4710" ht="12.75">
      <c r="A4710" s="15"/>
    </row>
    <row r="4711" ht="12.75">
      <c r="A4711" s="15"/>
    </row>
    <row r="4712" ht="12.75">
      <c r="A4712" s="15"/>
    </row>
    <row r="4713" ht="12.75">
      <c r="A4713" s="15"/>
    </row>
    <row r="4714" ht="12.75">
      <c r="A4714" s="15"/>
    </row>
    <row r="4715" ht="12.75">
      <c r="A4715" s="15"/>
    </row>
    <row r="4716" ht="12.75">
      <c r="A4716" s="15"/>
    </row>
    <row r="4717" ht="12.75">
      <c r="A4717" s="15"/>
    </row>
    <row r="4718" ht="12.75">
      <c r="A4718" s="15"/>
    </row>
    <row r="4719" ht="12.75">
      <c r="A4719" s="15"/>
    </row>
    <row r="4720" ht="12.75">
      <c r="A4720" s="15"/>
    </row>
    <row r="4721" ht="12.75">
      <c r="A4721" s="15"/>
    </row>
    <row r="4722" ht="12.75">
      <c r="A4722" s="15"/>
    </row>
    <row r="4723" ht="12.75">
      <c r="A4723" s="15"/>
    </row>
    <row r="4724" ht="12.75">
      <c r="A4724" s="15"/>
    </row>
    <row r="4725" ht="12.75">
      <c r="A4725" s="15"/>
    </row>
    <row r="4726" ht="12.75">
      <c r="A4726" s="15"/>
    </row>
    <row r="4727" ht="12.75">
      <c r="A4727" s="15"/>
    </row>
    <row r="4728" ht="12.75">
      <c r="A4728" s="15"/>
    </row>
    <row r="4729" ht="12.75">
      <c r="A4729" s="15"/>
    </row>
    <row r="4730" ht="12.75">
      <c r="A4730" s="15"/>
    </row>
    <row r="4731" ht="12.75">
      <c r="A4731" s="15"/>
    </row>
    <row r="4732" ht="12.75">
      <c r="A4732" s="15"/>
    </row>
    <row r="4733" ht="12.75">
      <c r="A4733" s="15"/>
    </row>
    <row r="4734" ht="12.75">
      <c r="A4734" s="15"/>
    </row>
    <row r="4735" ht="12.75">
      <c r="A4735" s="15"/>
    </row>
    <row r="4736" ht="12.75">
      <c r="A4736" s="15"/>
    </row>
    <row r="4737" ht="12.75">
      <c r="A4737" s="15"/>
    </row>
    <row r="4738" ht="12.75">
      <c r="A4738" s="15"/>
    </row>
    <row r="4739" ht="12.75">
      <c r="A4739" s="15"/>
    </row>
    <row r="4740" ht="12.75">
      <c r="A4740" s="15"/>
    </row>
    <row r="4741" ht="12.75">
      <c r="A4741" s="15"/>
    </row>
    <row r="4742" ht="12.75">
      <c r="A4742" s="15"/>
    </row>
    <row r="4743" ht="12.75">
      <c r="A4743" s="15"/>
    </row>
    <row r="4744" ht="12.75">
      <c r="A4744" s="15"/>
    </row>
    <row r="4745" ht="12.75">
      <c r="A4745" s="15"/>
    </row>
    <row r="4746" ht="12.75">
      <c r="A4746" s="15"/>
    </row>
    <row r="4747" ht="12.75">
      <c r="A4747" s="15"/>
    </row>
    <row r="4748" ht="12.75">
      <c r="A4748" s="15"/>
    </row>
    <row r="4749" ht="12.75">
      <c r="A4749" s="15"/>
    </row>
    <row r="4750" ht="12.75">
      <c r="A4750" s="15"/>
    </row>
    <row r="4751" ht="12.75">
      <c r="A4751" s="15"/>
    </row>
    <row r="4752" ht="12.75">
      <c r="A4752" s="15"/>
    </row>
    <row r="4753" ht="12.75">
      <c r="A4753" s="15"/>
    </row>
    <row r="4754" ht="12.75">
      <c r="A4754" s="15"/>
    </row>
    <row r="4755" ht="12.75">
      <c r="A4755" s="15"/>
    </row>
    <row r="4756" ht="12.75">
      <c r="A4756" s="15"/>
    </row>
    <row r="4757" ht="12.75">
      <c r="A4757" s="15"/>
    </row>
    <row r="4758" ht="12.75">
      <c r="A4758" s="15"/>
    </row>
    <row r="4759" ht="12.75">
      <c r="A4759" s="15"/>
    </row>
    <row r="4760" ht="12.75">
      <c r="A4760" s="15"/>
    </row>
    <row r="4761" ht="12.75">
      <c r="A4761" s="15"/>
    </row>
    <row r="4762" ht="12.75">
      <c r="A4762" s="15"/>
    </row>
    <row r="4763" ht="12.75">
      <c r="A4763" s="15"/>
    </row>
    <row r="4764" ht="12.75">
      <c r="A4764" s="15"/>
    </row>
    <row r="4765" ht="12.75">
      <c r="A4765" s="15"/>
    </row>
    <row r="4766" ht="12.75">
      <c r="A4766" s="15"/>
    </row>
    <row r="4767" ht="12.75">
      <c r="A4767" s="15"/>
    </row>
    <row r="4768" ht="12.75">
      <c r="A4768" s="15"/>
    </row>
    <row r="4769" ht="12.75">
      <c r="A4769" s="15"/>
    </row>
    <row r="4770" ht="12.75">
      <c r="A4770" s="15"/>
    </row>
    <row r="4771" ht="12.75">
      <c r="A4771" s="15"/>
    </row>
    <row r="4772" ht="12.75">
      <c r="A4772" s="15"/>
    </row>
    <row r="4773" ht="12.75">
      <c r="A4773" s="15"/>
    </row>
    <row r="4774" ht="12.75">
      <c r="A4774" s="15"/>
    </row>
    <row r="4775" ht="12.75">
      <c r="A4775" s="15"/>
    </row>
    <row r="4776" ht="12.75">
      <c r="A4776" s="15"/>
    </row>
    <row r="4777" ht="12.75">
      <c r="A4777" s="15"/>
    </row>
    <row r="4778" ht="12.75">
      <c r="A4778" s="15"/>
    </row>
    <row r="4779" ht="12.75">
      <c r="A4779" s="15"/>
    </row>
    <row r="4780" ht="12.75">
      <c r="A4780" s="15"/>
    </row>
    <row r="4781" ht="12.75">
      <c r="A4781" s="15"/>
    </row>
    <row r="4782" ht="12.75">
      <c r="A4782" s="15"/>
    </row>
    <row r="4783" ht="12.75">
      <c r="A4783" s="15"/>
    </row>
    <row r="4784" ht="12.75">
      <c r="A4784" s="15"/>
    </row>
    <row r="4785" ht="12.75">
      <c r="A4785" s="15"/>
    </row>
    <row r="4786" ht="12.75">
      <c r="A4786" s="15"/>
    </row>
    <row r="4787" ht="12.75">
      <c r="A4787" s="15"/>
    </row>
    <row r="4788" ht="12.75">
      <c r="A4788" s="15"/>
    </row>
    <row r="4789" ht="12.75">
      <c r="A4789" s="15"/>
    </row>
    <row r="4790" ht="12.75">
      <c r="A4790" s="15"/>
    </row>
    <row r="4791" ht="12.75">
      <c r="A4791" s="15"/>
    </row>
    <row r="4792" ht="12.75">
      <c r="A4792" s="15"/>
    </row>
    <row r="4793" ht="12.75">
      <c r="A4793" s="15"/>
    </row>
    <row r="4794" ht="12.75">
      <c r="A4794" s="15"/>
    </row>
    <row r="4795" ht="12.75">
      <c r="A4795" s="15"/>
    </row>
    <row r="4796" ht="12.75">
      <c r="A4796" s="15"/>
    </row>
    <row r="4797" ht="12.75">
      <c r="A4797" s="15"/>
    </row>
    <row r="4798" ht="12.75">
      <c r="A4798" s="15"/>
    </row>
    <row r="4799" ht="12.75">
      <c r="A4799" s="15"/>
    </row>
    <row r="4800" ht="12.75">
      <c r="A4800" s="15"/>
    </row>
    <row r="4801" ht="12.75">
      <c r="A4801" s="15"/>
    </row>
    <row r="4802" ht="12.75">
      <c r="A4802" s="15"/>
    </row>
    <row r="4803" ht="12.75">
      <c r="A4803" s="15"/>
    </row>
    <row r="4804" ht="12.75">
      <c r="A4804" s="15"/>
    </row>
    <row r="4805" ht="12.75">
      <c r="A4805" s="15"/>
    </row>
    <row r="4806" ht="12.75">
      <c r="A4806" s="15"/>
    </row>
    <row r="4807" ht="12.75">
      <c r="A4807" s="15"/>
    </row>
    <row r="4808" ht="12.75">
      <c r="A4808" s="15"/>
    </row>
    <row r="4809" ht="12.75">
      <c r="A4809" s="15"/>
    </row>
    <row r="4810" ht="12.75">
      <c r="A4810" s="15"/>
    </row>
    <row r="4811" ht="12.75">
      <c r="A4811" s="15"/>
    </row>
    <row r="4812" ht="12.75">
      <c r="A4812" s="15"/>
    </row>
    <row r="4813" ht="12.75">
      <c r="A4813" s="15"/>
    </row>
    <row r="4814" ht="12.75">
      <c r="A4814" s="15"/>
    </row>
    <row r="4815" ht="12.75">
      <c r="A4815" s="15"/>
    </row>
    <row r="4816" ht="12.75">
      <c r="A4816" s="15"/>
    </row>
    <row r="4817" ht="12.75">
      <c r="A4817" s="15"/>
    </row>
    <row r="4818" ht="12.75">
      <c r="A4818" s="15"/>
    </row>
    <row r="4819" ht="12.75">
      <c r="A4819" s="15"/>
    </row>
    <row r="4820" ht="12.75">
      <c r="A4820" s="15"/>
    </row>
    <row r="4821" ht="12.75">
      <c r="A4821" s="15"/>
    </row>
    <row r="4822" ht="12.75">
      <c r="A4822" s="15"/>
    </row>
    <row r="4823" ht="12.75">
      <c r="A4823" s="15"/>
    </row>
    <row r="4824" ht="12.75">
      <c r="A4824" s="15"/>
    </row>
    <row r="4825" ht="12.75">
      <c r="A4825" s="15"/>
    </row>
    <row r="4826" ht="12.75">
      <c r="A4826" s="15"/>
    </row>
    <row r="4827" ht="12.75">
      <c r="A4827" s="15"/>
    </row>
    <row r="4828" ht="12.75">
      <c r="A4828" s="15"/>
    </row>
    <row r="4829" ht="12.75">
      <c r="A4829" s="15"/>
    </row>
    <row r="4830" ht="12.75">
      <c r="A4830" s="15"/>
    </row>
    <row r="4831" ht="12.75">
      <c r="A4831" s="15"/>
    </row>
    <row r="4832" ht="12.75">
      <c r="A4832" s="15"/>
    </row>
    <row r="4833" ht="12.75">
      <c r="A4833" s="15"/>
    </row>
    <row r="4834" ht="12.75">
      <c r="A4834" s="15"/>
    </row>
    <row r="4835" ht="12.75">
      <c r="A4835" s="15"/>
    </row>
    <row r="4836" ht="12.75">
      <c r="A4836" s="15"/>
    </row>
    <row r="4837" ht="12.75">
      <c r="A4837" s="15"/>
    </row>
    <row r="4838" ht="12.75">
      <c r="A4838" s="15"/>
    </row>
    <row r="4839" ht="12.75">
      <c r="A4839" s="15"/>
    </row>
    <row r="4840" ht="12.75">
      <c r="A4840" s="15"/>
    </row>
    <row r="4841" ht="12.75">
      <c r="A4841" s="15"/>
    </row>
    <row r="4842" ht="12.75">
      <c r="A4842" s="15"/>
    </row>
    <row r="4843" ht="12.75">
      <c r="A4843" s="15"/>
    </row>
    <row r="4844" ht="12.75">
      <c r="A4844" s="15"/>
    </row>
    <row r="4845" ht="12.75">
      <c r="A4845" s="15"/>
    </row>
    <row r="4846" ht="12.75">
      <c r="A4846" s="15"/>
    </row>
    <row r="4847" ht="12.75">
      <c r="A4847" s="15"/>
    </row>
    <row r="4848" ht="12.75">
      <c r="A4848" s="15"/>
    </row>
    <row r="4849" ht="12.75">
      <c r="A4849" s="15"/>
    </row>
    <row r="4850" ht="12.75">
      <c r="A4850" s="15"/>
    </row>
    <row r="4851" ht="12.75">
      <c r="A4851" s="15"/>
    </row>
    <row r="4852" ht="12.75">
      <c r="A4852" s="15"/>
    </row>
    <row r="4853" ht="12.75">
      <c r="A4853" s="15"/>
    </row>
    <row r="4854" ht="12.75">
      <c r="A4854" s="15"/>
    </row>
    <row r="4855" ht="12.75">
      <c r="A4855" s="15"/>
    </row>
    <row r="4856" ht="12.75">
      <c r="A4856" s="15"/>
    </row>
    <row r="4857" ht="12.75">
      <c r="A4857" s="15"/>
    </row>
    <row r="4858" ht="12.75">
      <c r="A4858" s="15"/>
    </row>
    <row r="4859" ht="12.75">
      <c r="A4859" s="15"/>
    </row>
    <row r="4860" ht="12.75">
      <c r="A4860" s="15"/>
    </row>
    <row r="4861" ht="12.75">
      <c r="A4861" s="15"/>
    </row>
    <row r="4862" ht="12.75">
      <c r="A4862" s="15"/>
    </row>
    <row r="4863" ht="12.75">
      <c r="A4863" s="15"/>
    </row>
    <row r="4864" ht="12.75">
      <c r="A4864" s="15"/>
    </row>
    <row r="4865" ht="12.75">
      <c r="A4865" s="15"/>
    </row>
    <row r="4866" ht="12.75">
      <c r="A4866" s="15"/>
    </row>
    <row r="4867" ht="12.75">
      <c r="A4867" s="15"/>
    </row>
    <row r="4868" ht="12.75">
      <c r="A4868" s="15"/>
    </row>
    <row r="4869" ht="12.75">
      <c r="A4869" s="15"/>
    </row>
    <row r="4870" ht="12.75">
      <c r="A4870" s="15"/>
    </row>
    <row r="4871" ht="12.75">
      <c r="A4871" s="15"/>
    </row>
    <row r="4872" ht="12.75">
      <c r="A4872" s="15"/>
    </row>
    <row r="4873" ht="12.75">
      <c r="A4873" s="15"/>
    </row>
    <row r="4874" ht="12.75">
      <c r="A4874" s="15"/>
    </row>
    <row r="4875" ht="12.75">
      <c r="A4875" s="15"/>
    </row>
    <row r="4876" ht="12.75">
      <c r="A4876" s="15"/>
    </row>
    <row r="4877" ht="12.75">
      <c r="A4877" s="15"/>
    </row>
    <row r="4878" ht="12.75">
      <c r="A4878" s="15"/>
    </row>
    <row r="4879" ht="12.75">
      <c r="A4879" s="15"/>
    </row>
    <row r="4880" ht="12.75">
      <c r="A4880" s="15"/>
    </row>
    <row r="4881" ht="12.75">
      <c r="A4881" s="15"/>
    </row>
    <row r="4882" ht="12.75">
      <c r="A4882" s="15"/>
    </row>
    <row r="4883" ht="12.75">
      <c r="A4883" s="15"/>
    </row>
    <row r="4884" ht="12.75">
      <c r="A4884" s="15"/>
    </row>
    <row r="4885" ht="12.75">
      <c r="A4885" s="15"/>
    </row>
    <row r="4886" ht="12.75">
      <c r="A4886" s="15"/>
    </row>
    <row r="4887" ht="12.75">
      <c r="A4887" s="15"/>
    </row>
    <row r="4888" ht="12.75">
      <c r="A4888" s="15"/>
    </row>
    <row r="4889" ht="12.75">
      <c r="A4889" s="15"/>
    </row>
    <row r="4890" ht="12.75">
      <c r="A4890" s="15"/>
    </row>
    <row r="4891" ht="12.75">
      <c r="A4891" s="15"/>
    </row>
    <row r="4892" ht="12.75">
      <c r="A4892" s="15"/>
    </row>
    <row r="4893" ht="12.75">
      <c r="A4893" s="15"/>
    </row>
    <row r="4894" ht="12.75">
      <c r="A4894" s="15"/>
    </row>
    <row r="4895" ht="12.75">
      <c r="A4895" s="15"/>
    </row>
    <row r="4896" ht="12.75">
      <c r="A4896" s="15"/>
    </row>
    <row r="4897" ht="12.75">
      <c r="A4897" s="15"/>
    </row>
    <row r="4898" ht="12.75">
      <c r="A4898" s="15"/>
    </row>
    <row r="4899" ht="12.75">
      <c r="A4899" s="15"/>
    </row>
    <row r="4900" ht="12.75">
      <c r="A4900" s="15"/>
    </row>
    <row r="4901" ht="12.75">
      <c r="A4901" s="15"/>
    </row>
    <row r="4902" ht="12.75">
      <c r="A4902" s="15"/>
    </row>
    <row r="4903" ht="12.75">
      <c r="A4903" s="15"/>
    </row>
    <row r="4904" ht="12.75">
      <c r="A4904" s="15"/>
    </row>
    <row r="4905" ht="12.75">
      <c r="A4905" s="15"/>
    </row>
    <row r="4906" ht="12.75">
      <c r="A4906" s="15"/>
    </row>
    <row r="4907" ht="12.75">
      <c r="A4907" s="15"/>
    </row>
    <row r="4908" ht="12.75">
      <c r="A4908" s="15"/>
    </row>
    <row r="4909" ht="12.75">
      <c r="A4909" s="15"/>
    </row>
    <row r="4910" ht="12.75">
      <c r="A4910" s="15"/>
    </row>
    <row r="4911" ht="12.75">
      <c r="A4911" s="15"/>
    </row>
    <row r="4912" ht="12.75">
      <c r="A4912" s="15"/>
    </row>
    <row r="4913" ht="12.75">
      <c r="A4913" s="15"/>
    </row>
    <row r="4914" ht="12.75">
      <c r="A4914" s="15"/>
    </row>
    <row r="4915" ht="12.75">
      <c r="A4915" s="15"/>
    </row>
    <row r="4916" ht="12.75">
      <c r="A4916" s="15"/>
    </row>
    <row r="4917" ht="12.75">
      <c r="A4917" s="15"/>
    </row>
    <row r="4918" ht="12.75">
      <c r="A4918" s="15"/>
    </row>
    <row r="4919" ht="12.75">
      <c r="A4919" s="15"/>
    </row>
    <row r="4920" ht="12.75">
      <c r="A4920" s="15"/>
    </row>
    <row r="4921" ht="12.75">
      <c r="A4921" s="15"/>
    </row>
    <row r="4922" ht="12.75">
      <c r="A4922" s="15"/>
    </row>
    <row r="4923" ht="12.75">
      <c r="A4923" s="15"/>
    </row>
    <row r="4924" ht="12.75">
      <c r="A4924" s="15"/>
    </row>
    <row r="4925" ht="12.75">
      <c r="A4925" s="15"/>
    </row>
    <row r="4926" ht="12.75">
      <c r="A4926" s="15"/>
    </row>
    <row r="4927" ht="12.75">
      <c r="A4927" s="15"/>
    </row>
    <row r="4928" ht="12.75">
      <c r="A4928" s="15"/>
    </row>
    <row r="4929" ht="12.75">
      <c r="A4929" s="15"/>
    </row>
    <row r="4930" ht="12.75">
      <c r="A4930" s="15"/>
    </row>
    <row r="4931" ht="12.75">
      <c r="A4931" s="15"/>
    </row>
    <row r="4932" ht="12.75">
      <c r="A4932" s="15"/>
    </row>
    <row r="4933" ht="12.75">
      <c r="A4933" s="15"/>
    </row>
    <row r="4934" ht="12.75">
      <c r="A4934" s="15"/>
    </row>
    <row r="4935" ht="12.75">
      <c r="A4935" s="15"/>
    </row>
    <row r="4936" ht="12.75">
      <c r="A4936" s="15"/>
    </row>
    <row r="4937" ht="12.75">
      <c r="A4937" s="15"/>
    </row>
    <row r="4938" ht="12.75">
      <c r="A4938" s="15"/>
    </row>
    <row r="4939" ht="12.75">
      <c r="A4939" s="15"/>
    </row>
    <row r="4940" ht="12.75">
      <c r="A4940" s="15"/>
    </row>
    <row r="4941" ht="12.75">
      <c r="A4941" s="15"/>
    </row>
    <row r="4942" ht="12.75">
      <c r="A4942" s="15"/>
    </row>
    <row r="4943" ht="12.75">
      <c r="A4943" s="15"/>
    </row>
    <row r="4944" ht="12.75">
      <c r="A4944" s="15"/>
    </row>
    <row r="4945" ht="12.75">
      <c r="A4945" s="15"/>
    </row>
    <row r="4946" ht="12.75">
      <c r="A4946" s="15"/>
    </row>
    <row r="4947" ht="12.75">
      <c r="A4947" s="15"/>
    </row>
    <row r="4948" ht="12.75">
      <c r="A4948" s="15"/>
    </row>
    <row r="4949" ht="12.75">
      <c r="A4949" s="15"/>
    </row>
    <row r="4950" ht="12.75">
      <c r="A4950" s="15"/>
    </row>
    <row r="4951" ht="12.75">
      <c r="A4951" s="15"/>
    </row>
    <row r="4952" ht="12.75">
      <c r="A4952" s="15"/>
    </row>
    <row r="4953" ht="12.75">
      <c r="A4953" s="15"/>
    </row>
    <row r="4954" ht="12.75">
      <c r="A4954" s="15"/>
    </row>
    <row r="4955" ht="12.75">
      <c r="A4955" s="15"/>
    </row>
    <row r="4956" ht="12.75">
      <c r="A4956" s="15"/>
    </row>
    <row r="4957" ht="12.75">
      <c r="A4957" s="15"/>
    </row>
    <row r="4958" ht="12.75">
      <c r="A4958" s="15"/>
    </row>
    <row r="4959" ht="12.75">
      <c r="A4959" s="15"/>
    </row>
    <row r="4960" ht="12.75">
      <c r="A4960" s="15"/>
    </row>
    <row r="4961" ht="12.75">
      <c r="A4961" s="15"/>
    </row>
    <row r="4962" ht="12.75">
      <c r="A4962" s="15"/>
    </row>
    <row r="4963" ht="12.75">
      <c r="A4963" s="15"/>
    </row>
    <row r="4964" ht="12.75">
      <c r="A4964" s="15"/>
    </row>
    <row r="4965" ht="12.75">
      <c r="A4965" s="15"/>
    </row>
    <row r="4966" ht="12.75">
      <c r="A4966" s="15"/>
    </row>
    <row r="4967" ht="12.75">
      <c r="A4967" s="15"/>
    </row>
    <row r="4968" ht="12.75">
      <c r="A4968" s="15"/>
    </row>
    <row r="4969" ht="12.75">
      <c r="A4969" s="15"/>
    </row>
    <row r="4970" ht="12.75">
      <c r="A4970" s="15"/>
    </row>
    <row r="4971" ht="12.75">
      <c r="A4971" s="15"/>
    </row>
    <row r="4972" ht="12.75">
      <c r="A4972" s="15"/>
    </row>
    <row r="4973" ht="12.75">
      <c r="A4973" s="15"/>
    </row>
    <row r="4974" ht="12.75">
      <c r="A4974" s="15"/>
    </row>
    <row r="4975" ht="12.75">
      <c r="A4975" s="15"/>
    </row>
    <row r="4976" ht="12.75">
      <c r="A4976" s="15"/>
    </row>
    <row r="4977" ht="12.75">
      <c r="A4977" s="15"/>
    </row>
    <row r="4978" ht="12.75">
      <c r="A4978" s="15"/>
    </row>
    <row r="4979" ht="12.75">
      <c r="A4979" s="15"/>
    </row>
    <row r="4980" ht="12.75">
      <c r="A4980" s="15"/>
    </row>
    <row r="4981" ht="12.75">
      <c r="A4981" s="15"/>
    </row>
    <row r="4982" ht="12.75">
      <c r="A4982" s="15"/>
    </row>
    <row r="4983" ht="12.75">
      <c r="A4983" s="15"/>
    </row>
    <row r="4984" ht="12.75">
      <c r="A4984" s="15"/>
    </row>
    <row r="4985" ht="12.75">
      <c r="A4985" s="15"/>
    </row>
    <row r="4986" ht="12.75">
      <c r="A4986" s="15"/>
    </row>
    <row r="4987" ht="12.75">
      <c r="A4987" s="15"/>
    </row>
    <row r="4988" ht="12.75">
      <c r="A4988" s="15"/>
    </row>
    <row r="4989" ht="12.75">
      <c r="A4989" s="15"/>
    </row>
    <row r="4990" ht="12.75">
      <c r="A4990" s="15"/>
    </row>
    <row r="4991" ht="12.75">
      <c r="A4991" s="15"/>
    </row>
    <row r="4992" ht="12.75">
      <c r="A4992" s="15"/>
    </row>
    <row r="4993" ht="12.75">
      <c r="A4993" s="15"/>
    </row>
    <row r="4994" ht="12.75">
      <c r="A4994" s="15"/>
    </row>
    <row r="4995" ht="12.75">
      <c r="A4995" s="15"/>
    </row>
    <row r="4996" ht="12.75">
      <c r="A4996" s="15"/>
    </row>
    <row r="4997" ht="12.75">
      <c r="A4997" s="15"/>
    </row>
    <row r="4998" ht="12.75">
      <c r="A4998" s="15"/>
    </row>
    <row r="4999" ht="12.75">
      <c r="A4999" s="15"/>
    </row>
    <row r="5000" ht="12.75">
      <c r="A5000" s="15"/>
    </row>
    <row r="5001" ht="12.75">
      <c r="A5001" s="15"/>
    </row>
    <row r="5002" ht="12.75">
      <c r="A5002" s="15"/>
    </row>
    <row r="5003" ht="12.75">
      <c r="A5003" s="15"/>
    </row>
    <row r="5004" ht="12.75">
      <c r="A5004" s="15"/>
    </row>
    <row r="5005" ht="12.75">
      <c r="A5005" s="15"/>
    </row>
    <row r="5006" ht="12.75">
      <c r="A5006" s="15"/>
    </row>
    <row r="5007" ht="12.75">
      <c r="A5007" s="15"/>
    </row>
    <row r="5008" ht="12.75">
      <c r="A5008" s="15"/>
    </row>
    <row r="5009" ht="12.75">
      <c r="A5009" s="15"/>
    </row>
    <row r="5010" ht="12.75">
      <c r="A5010" s="15"/>
    </row>
    <row r="5011" ht="12.75">
      <c r="A5011" s="15"/>
    </row>
    <row r="5012" ht="12.75">
      <c r="A5012" s="15"/>
    </row>
    <row r="5013" ht="12.75">
      <c r="A5013" s="15"/>
    </row>
    <row r="5014" ht="12.75">
      <c r="A5014" s="15"/>
    </row>
    <row r="5015" ht="12.75">
      <c r="A5015" s="15"/>
    </row>
    <row r="5016" ht="12.75">
      <c r="A5016" s="15"/>
    </row>
    <row r="5017" ht="12.75">
      <c r="A5017" s="15"/>
    </row>
    <row r="5018" ht="12.75">
      <c r="A5018" s="15"/>
    </row>
    <row r="5019" ht="12.75">
      <c r="A5019" s="15"/>
    </row>
    <row r="5020" ht="12.75">
      <c r="A5020" s="15"/>
    </row>
    <row r="5021" ht="12.75">
      <c r="A5021" s="15"/>
    </row>
    <row r="5022" ht="12.75">
      <c r="A5022" s="15"/>
    </row>
    <row r="5023" ht="12.75">
      <c r="A5023" s="15"/>
    </row>
    <row r="5024" ht="12.75">
      <c r="A5024" s="15"/>
    </row>
    <row r="5025" ht="12.75">
      <c r="A5025" s="15"/>
    </row>
    <row r="5026" ht="12.75">
      <c r="A5026" s="15"/>
    </row>
    <row r="5027" ht="12.75">
      <c r="A5027" s="15"/>
    </row>
    <row r="5028" ht="12.75">
      <c r="A5028" s="15"/>
    </row>
    <row r="5029" ht="12.75">
      <c r="A5029" s="15"/>
    </row>
    <row r="5030" ht="12.75">
      <c r="A5030" s="15"/>
    </row>
    <row r="5031" ht="12.75">
      <c r="A5031" s="15"/>
    </row>
    <row r="5032" ht="12.75">
      <c r="A5032" s="15"/>
    </row>
    <row r="5033" ht="12.75">
      <c r="A5033" s="15"/>
    </row>
    <row r="5034" ht="12.75">
      <c r="A5034" s="15"/>
    </row>
    <row r="5035" ht="12.75">
      <c r="A5035" s="15"/>
    </row>
    <row r="5036" ht="12.75">
      <c r="A5036" s="15"/>
    </row>
    <row r="5037" ht="12.75">
      <c r="A5037" s="15"/>
    </row>
    <row r="5038" ht="12.75">
      <c r="A5038" s="15"/>
    </row>
    <row r="5039" ht="12.75">
      <c r="A5039" s="15"/>
    </row>
    <row r="5040" ht="12.75">
      <c r="A5040" s="15"/>
    </row>
    <row r="5041" ht="12.75">
      <c r="A5041" s="15"/>
    </row>
    <row r="5042" ht="12.75">
      <c r="A5042" s="15"/>
    </row>
    <row r="5043" ht="12.75">
      <c r="A5043" s="15"/>
    </row>
    <row r="5044" ht="12.75">
      <c r="A5044" s="15"/>
    </row>
    <row r="5045" ht="12.75">
      <c r="A5045" s="15"/>
    </row>
    <row r="5046" ht="12.75">
      <c r="A5046" s="15"/>
    </row>
    <row r="5047" ht="12.75">
      <c r="A5047" s="15"/>
    </row>
    <row r="5048" ht="12.75">
      <c r="A5048" s="15"/>
    </row>
    <row r="5049" ht="12.75">
      <c r="A5049" s="15"/>
    </row>
    <row r="5050" ht="12.75">
      <c r="A5050" s="15"/>
    </row>
    <row r="5051" ht="12.75">
      <c r="A5051" s="15"/>
    </row>
    <row r="5052" ht="12.75">
      <c r="A5052" s="15"/>
    </row>
    <row r="5053" ht="12.75">
      <c r="A5053" s="15"/>
    </row>
    <row r="5054" ht="12.75">
      <c r="A5054" s="15"/>
    </row>
    <row r="5055" ht="12.75">
      <c r="A5055" s="15"/>
    </row>
    <row r="5056" ht="12.75">
      <c r="A5056" s="15"/>
    </row>
    <row r="5057" ht="12.75">
      <c r="A5057" s="15"/>
    </row>
    <row r="5058" ht="12.75">
      <c r="A5058" s="15"/>
    </row>
    <row r="5059" ht="12.75">
      <c r="A5059" s="15"/>
    </row>
    <row r="5060" ht="12.75">
      <c r="A5060" s="15"/>
    </row>
    <row r="5061" ht="12.75">
      <c r="A5061" s="15"/>
    </row>
    <row r="5062" ht="12.75">
      <c r="A5062" s="15"/>
    </row>
    <row r="5063" ht="12.75">
      <c r="A5063" s="15"/>
    </row>
    <row r="5064" ht="12.75">
      <c r="A5064" s="15"/>
    </row>
    <row r="5065" ht="12.75">
      <c r="A5065" s="15"/>
    </row>
    <row r="5066" ht="12.75">
      <c r="A5066" s="15"/>
    </row>
    <row r="5067" ht="12.75">
      <c r="A5067" s="15"/>
    </row>
    <row r="5068" ht="12.75">
      <c r="A5068" s="15"/>
    </row>
    <row r="5069" ht="12.75">
      <c r="A5069" s="15"/>
    </row>
    <row r="5070" ht="12.75">
      <c r="A5070" s="15"/>
    </row>
    <row r="5071" ht="12.75">
      <c r="A5071" s="15"/>
    </row>
    <row r="5072" ht="12.75">
      <c r="A5072" s="15"/>
    </row>
    <row r="5073" ht="12.75">
      <c r="A5073" s="15"/>
    </row>
    <row r="5074" ht="12.75">
      <c r="A5074" s="15"/>
    </row>
    <row r="5075" ht="12.75">
      <c r="A5075" s="15"/>
    </row>
    <row r="5076" ht="12.75">
      <c r="A5076" s="15"/>
    </row>
    <row r="5077" ht="12.75">
      <c r="A5077" s="15"/>
    </row>
    <row r="5078" ht="12.75">
      <c r="A5078" s="15"/>
    </row>
    <row r="5079" ht="12.75">
      <c r="A5079" s="15"/>
    </row>
    <row r="5080" ht="12.75">
      <c r="A5080" s="15"/>
    </row>
    <row r="5081" ht="12.75">
      <c r="A5081" s="15"/>
    </row>
    <row r="5082" ht="12.75">
      <c r="A5082" s="15"/>
    </row>
    <row r="5083" ht="12.75">
      <c r="A5083" s="15"/>
    </row>
    <row r="5084" ht="12.75">
      <c r="A5084" s="15"/>
    </row>
    <row r="5085" ht="12.75">
      <c r="A5085" s="15"/>
    </row>
    <row r="5086" ht="12.75">
      <c r="A5086" s="15"/>
    </row>
    <row r="5087" ht="12.75">
      <c r="A5087" s="15"/>
    </row>
    <row r="5088" ht="12.75">
      <c r="A5088" s="15"/>
    </row>
    <row r="5089" ht="12.75">
      <c r="A5089" s="15"/>
    </row>
    <row r="5090" ht="12.75">
      <c r="A5090" s="15"/>
    </row>
    <row r="5091" ht="12.75">
      <c r="A5091" s="15"/>
    </row>
    <row r="5092" ht="12.75">
      <c r="A5092" s="15"/>
    </row>
    <row r="5093" ht="12.75">
      <c r="A5093" s="15"/>
    </row>
    <row r="5094" ht="12.75">
      <c r="A5094" s="15"/>
    </row>
    <row r="5095" ht="12.75">
      <c r="A5095" s="15"/>
    </row>
    <row r="5096" ht="12.75">
      <c r="A5096" s="15"/>
    </row>
    <row r="5097" ht="12.75">
      <c r="A5097" s="15"/>
    </row>
    <row r="5098" ht="12.75">
      <c r="A5098" s="15"/>
    </row>
    <row r="5099" ht="12.75">
      <c r="A5099" s="15"/>
    </row>
    <row r="5100" ht="12.75">
      <c r="A5100" s="15"/>
    </row>
    <row r="5101" ht="12.75">
      <c r="A5101" s="15"/>
    </row>
    <row r="5102" ht="12.75">
      <c r="A5102" s="15"/>
    </row>
    <row r="5103" ht="12.75">
      <c r="A5103" s="15"/>
    </row>
    <row r="5104" ht="12.75">
      <c r="A5104" s="15"/>
    </row>
    <row r="5105" ht="12.75">
      <c r="A5105" s="15"/>
    </row>
    <row r="5106" ht="12.75">
      <c r="A5106" s="15"/>
    </row>
    <row r="5107" ht="12.75">
      <c r="A5107" s="15"/>
    </row>
    <row r="5108" ht="12.75">
      <c r="A5108" s="15"/>
    </row>
    <row r="5109" ht="12.75">
      <c r="A5109" s="15"/>
    </row>
    <row r="5110" ht="12.75">
      <c r="A5110" s="15"/>
    </row>
    <row r="5111" ht="12.75">
      <c r="A5111" s="15"/>
    </row>
    <row r="5112" ht="12.75">
      <c r="A5112" s="15"/>
    </row>
    <row r="5113" ht="12.75">
      <c r="A5113" s="15"/>
    </row>
    <row r="5114" ht="12.75">
      <c r="A5114" s="15"/>
    </row>
    <row r="5115" ht="12.75">
      <c r="A5115" s="15"/>
    </row>
    <row r="5116" ht="12.75">
      <c r="A5116" s="15"/>
    </row>
    <row r="5117" ht="12.75">
      <c r="A5117" s="15"/>
    </row>
    <row r="5118" ht="12.75">
      <c r="A5118" s="15"/>
    </row>
    <row r="5119" ht="12.75">
      <c r="A5119" s="15"/>
    </row>
    <row r="5120" ht="12.75">
      <c r="A5120" s="15"/>
    </row>
    <row r="5121" ht="12.75">
      <c r="A5121" s="15"/>
    </row>
    <row r="5122" ht="12.75">
      <c r="A5122" s="15"/>
    </row>
    <row r="5123" ht="12.75">
      <c r="A5123" s="15"/>
    </row>
    <row r="5124" ht="12.75">
      <c r="A5124" s="15"/>
    </row>
    <row r="5125" ht="12.75">
      <c r="A5125" s="15"/>
    </row>
    <row r="5126" ht="12.75">
      <c r="A5126" s="15"/>
    </row>
    <row r="5127" ht="12.75">
      <c r="A5127" s="15"/>
    </row>
    <row r="5128" ht="12.75">
      <c r="A5128" s="15"/>
    </row>
    <row r="5129" ht="12.75">
      <c r="A5129" s="15"/>
    </row>
    <row r="5130" ht="12.75">
      <c r="A5130" s="15"/>
    </row>
    <row r="5131" ht="12.75">
      <c r="A5131" s="15"/>
    </row>
    <row r="5132" ht="12.75">
      <c r="A5132" s="15"/>
    </row>
    <row r="5133" ht="12.75">
      <c r="A5133" s="15"/>
    </row>
    <row r="5134" ht="12.75">
      <c r="A5134" s="15"/>
    </row>
    <row r="5135" ht="12.75">
      <c r="A5135" s="15"/>
    </row>
    <row r="5136" ht="12.75">
      <c r="A5136" s="15"/>
    </row>
    <row r="5137" ht="12.75">
      <c r="A5137" s="15"/>
    </row>
    <row r="5138" ht="12.75">
      <c r="A5138" s="15"/>
    </row>
    <row r="5139" ht="12.75">
      <c r="A5139" s="15"/>
    </row>
    <row r="5140" ht="12.75">
      <c r="A5140" s="15"/>
    </row>
    <row r="5141" ht="12.75">
      <c r="A5141" s="15"/>
    </row>
    <row r="5142" ht="12.75">
      <c r="A5142" s="15"/>
    </row>
    <row r="5143" ht="12.75">
      <c r="A5143" s="15"/>
    </row>
    <row r="5144" ht="12.75">
      <c r="A5144" s="15"/>
    </row>
    <row r="5145" ht="12.75">
      <c r="A5145" s="15"/>
    </row>
    <row r="5146" ht="12.75">
      <c r="A5146" s="15"/>
    </row>
    <row r="5147" ht="12.75">
      <c r="A5147" s="15"/>
    </row>
    <row r="5148" ht="12.75">
      <c r="A5148" s="15"/>
    </row>
    <row r="5149" ht="12.75">
      <c r="A5149" s="15"/>
    </row>
    <row r="5150" ht="12.75">
      <c r="A5150" s="15"/>
    </row>
    <row r="5151" ht="12.75">
      <c r="A5151" s="15"/>
    </row>
    <row r="5152" ht="12.75">
      <c r="A5152" s="15"/>
    </row>
    <row r="5153" ht="12.75">
      <c r="A5153" s="15"/>
    </row>
    <row r="5154" ht="12.75">
      <c r="A5154" s="15"/>
    </row>
    <row r="5155" ht="12.75">
      <c r="A5155" s="15"/>
    </row>
    <row r="5156" ht="12.75">
      <c r="A5156" s="15"/>
    </row>
    <row r="5157" ht="12.75">
      <c r="A5157" s="15"/>
    </row>
    <row r="5158" ht="12.75">
      <c r="A5158" s="15"/>
    </row>
    <row r="5159" ht="12.75">
      <c r="A5159" s="15"/>
    </row>
    <row r="5160" ht="12.75">
      <c r="A5160" s="15"/>
    </row>
    <row r="5161" ht="12.75">
      <c r="A5161" s="15"/>
    </row>
    <row r="5162" ht="12.75">
      <c r="A5162" s="15"/>
    </row>
    <row r="5163" ht="12.75">
      <c r="A5163" s="15"/>
    </row>
    <row r="5164" ht="12.75">
      <c r="A5164" s="15"/>
    </row>
    <row r="5165" ht="12.75">
      <c r="A5165" s="15"/>
    </row>
    <row r="5166" ht="12.75">
      <c r="A5166" s="15"/>
    </row>
    <row r="5167" ht="12.75">
      <c r="A5167" s="15"/>
    </row>
    <row r="5168" ht="12.75">
      <c r="A5168" s="15"/>
    </row>
    <row r="5169" ht="12.75">
      <c r="A5169" s="15"/>
    </row>
    <row r="5170" ht="12.75">
      <c r="A5170" s="15"/>
    </row>
    <row r="5171" ht="12.75">
      <c r="A5171" s="15"/>
    </row>
    <row r="5172" ht="12.75">
      <c r="A5172" s="15"/>
    </row>
    <row r="5173" ht="12.75">
      <c r="A5173" s="15"/>
    </row>
    <row r="5174" ht="12.75">
      <c r="A5174" s="15"/>
    </row>
    <row r="5175" ht="12.75">
      <c r="A5175" s="15"/>
    </row>
    <row r="5176" ht="12.75">
      <c r="A5176" s="15"/>
    </row>
    <row r="5177" ht="12.75">
      <c r="A5177" s="15"/>
    </row>
    <row r="5178" ht="12.75">
      <c r="A5178" s="15"/>
    </row>
    <row r="5179" ht="12.75">
      <c r="A5179" s="15"/>
    </row>
    <row r="5180" ht="12.75">
      <c r="A5180" s="15"/>
    </row>
    <row r="5181" ht="12.75">
      <c r="A5181" s="15"/>
    </row>
    <row r="5182" ht="12.75">
      <c r="A5182" s="15"/>
    </row>
    <row r="5183" ht="12.75">
      <c r="A5183" s="15"/>
    </row>
    <row r="5184" ht="12.75">
      <c r="A5184" s="15"/>
    </row>
    <row r="5185" ht="12.75">
      <c r="A5185" s="15"/>
    </row>
    <row r="5186" ht="12.75">
      <c r="A5186" s="15"/>
    </row>
    <row r="5187" ht="12.75">
      <c r="A5187" s="15"/>
    </row>
    <row r="5188" ht="12.75">
      <c r="A5188" s="15"/>
    </row>
    <row r="5189" ht="12.75">
      <c r="A5189" s="15"/>
    </row>
    <row r="5190" ht="12.75">
      <c r="A5190" s="15"/>
    </row>
    <row r="5191" ht="12.75">
      <c r="A5191" s="15"/>
    </row>
    <row r="5192" ht="12.75">
      <c r="A5192" s="15"/>
    </row>
    <row r="5193" ht="12.75">
      <c r="A5193" s="15"/>
    </row>
    <row r="5194" ht="12.75">
      <c r="A5194" s="15"/>
    </row>
    <row r="5195" ht="12.75">
      <c r="A5195" s="15"/>
    </row>
    <row r="5196" ht="12.75">
      <c r="A5196" s="15"/>
    </row>
    <row r="5197" ht="12.75">
      <c r="A5197" s="15"/>
    </row>
    <row r="5198" ht="12.75">
      <c r="A5198" s="15"/>
    </row>
    <row r="5199" ht="12.75">
      <c r="A5199" s="15"/>
    </row>
    <row r="5200" ht="12.75">
      <c r="A5200" s="15"/>
    </row>
    <row r="5201" ht="12.75">
      <c r="A5201" s="15"/>
    </row>
    <row r="5202" ht="12.75">
      <c r="A5202" s="15"/>
    </row>
    <row r="5203" ht="12.75">
      <c r="A5203" s="15"/>
    </row>
    <row r="5204" ht="12.75">
      <c r="A5204" s="15"/>
    </row>
    <row r="5205" ht="12.75">
      <c r="A5205" s="15"/>
    </row>
    <row r="5206" ht="12.75">
      <c r="A5206" s="15"/>
    </row>
    <row r="5207" ht="12.75">
      <c r="A5207" s="15"/>
    </row>
    <row r="5208" ht="12.75">
      <c r="A5208" s="15"/>
    </row>
    <row r="5209" ht="12.75">
      <c r="A5209" s="15"/>
    </row>
    <row r="5210" ht="12.75">
      <c r="A5210" s="15"/>
    </row>
    <row r="5211" ht="12.75">
      <c r="A5211" s="15"/>
    </row>
    <row r="5212" ht="12.75">
      <c r="A5212" s="15"/>
    </row>
    <row r="5213" ht="12.75">
      <c r="A5213" s="15"/>
    </row>
    <row r="5214" ht="12.75">
      <c r="A5214" s="15"/>
    </row>
    <row r="5215" ht="12.75">
      <c r="A5215" s="15"/>
    </row>
    <row r="5216" ht="12.75">
      <c r="A5216" s="15"/>
    </row>
    <row r="5217" ht="12.75">
      <c r="A5217" s="15"/>
    </row>
    <row r="5218" ht="12.75">
      <c r="A5218" s="15"/>
    </row>
    <row r="5219" ht="12.75">
      <c r="A5219" s="15"/>
    </row>
    <row r="5220" ht="12.75">
      <c r="A5220" s="15"/>
    </row>
    <row r="5221" ht="12.75">
      <c r="A5221" s="15"/>
    </row>
    <row r="5222" ht="12.75">
      <c r="A5222" s="15"/>
    </row>
    <row r="5223" ht="12.75">
      <c r="A5223" s="15"/>
    </row>
    <row r="5224" ht="12.75">
      <c r="A5224" s="15"/>
    </row>
    <row r="5225" ht="12.75">
      <c r="A5225" s="15"/>
    </row>
    <row r="5226" ht="12.75">
      <c r="A5226" s="15"/>
    </row>
    <row r="5227" ht="12.75">
      <c r="A5227" s="15"/>
    </row>
    <row r="5228" ht="12.75">
      <c r="A5228" s="15"/>
    </row>
    <row r="5229" ht="12.75">
      <c r="A5229" s="15"/>
    </row>
    <row r="5230" ht="12.75">
      <c r="A5230" s="15"/>
    </row>
    <row r="5231" ht="12.75">
      <c r="A5231" s="15"/>
    </row>
    <row r="5232" ht="12.75">
      <c r="A5232" s="15"/>
    </row>
    <row r="5233" ht="12.75">
      <c r="A5233" s="15"/>
    </row>
    <row r="5234" ht="12.75">
      <c r="A5234" s="15"/>
    </row>
    <row r="5235" ht="12.75">
      <c r="A5235" s="15"/>
    </row>
    <row r="5236" ht="12.75">
      <c r="A5236" s="15"/>
    </row>
    <row r="5237" ht="12.75">
      <c r="A5237" s="15"/>
    </row>
    <row r="5238" ht="12.75">
      <c r="A5238" s="15"/>
    </row>
    <row r="5239" ht="12.75">
      <c r="A5239" s="15"/>
    </row>
    <row r="5240" ht="12.75">
      <c r="A5240" s="15"/>
    </row>
    <row r="5241" ht="12.75">
      <c r="A5241" s="15"/>
    </row>
    <row r="5242" ht="12.75">
      <c r="A5242" s="15"/>
    </row>
    <row r="5243" ht="12.75">
      <c r="A5243" s="15"/>
    </row>
    <row r="5244" ht="12.75">
      <c r="A5244" s="15"/>
    </row>
    <row r="5245" ht="12.75">
      <c r="A5245" s="15"/>
    </row>
    <row r="5246" ht="12.75">
      <c r="A5246" s="15"/>
    </row>
    <row r="5247" ht="12.75">
      <c r="A5247" s="15"/>
    </row>
    <row r="5248" ht="12.75">
      <c r="A5248" s="15"/>
    </row>
    <row r="5249" ht="12.75">
      <c r="A5249" s="15"/>
    </row>
    <row r="5250" ht="12.75">
      <c r="A5250" s="15"/>
    </row>
    <row r="5251" ht="12.75">
      <c r="A5251" s="15"/>
    </row>
    <row r="5252" ht="12.75">
      <c r="A5252" s="15"/>
    </row>
    <row r="5253" ht="12.75">
      <c r="A5253" s="15"/>
    </row>
    <row r="5254" ht="12.75">
      <c r="A5254" s="15"/>
    </row>
    <row r="5255" ht="12.75">
      <c r="A5255" s="15"/>
    </row>
    <row r="5256" ht="12.75">
      <c r="A5256" s="15"/>
    </row>
    <row r="5257" ht="12.75">
      <c r="A5257" s="15"/>
    </row>
    <row r="5258" ht="12.75">
      <c r="A5258" s="15"/>
    </row>
    <row r="5259" ht="12.75">
      <c r="A5259" s="15"/>
    </row>
    <row r="5260" ht="12.75">
      <c r="A5260" s="15"/>
    </row>
    <row r="5261" ht="12.75">
      <c r="A5261" s="15"/>
    </row>
    <row r="5262" ht="12.75">
      <c r="A5262" s="15"/>
    </row>
    <row r="5263" ht="12.75">
      <c r="A5263" s="15"/>
    </row>
    <row r="5264" ht="12.75">
      <c r="A5264" s="15"/>
    </row>
    <row r="5265" ht="12.75">
      <c r="A5265" s="15"/>
    </row>
    <row r="5266" ht="12.75">
      <c r="A5266" s="15"/>
    </row>
    <row r="5267" ht="12.75">
      <c r="A5267" s="15"/>
    </row>
    <row r="5268" ht="12.75">
      <c r="A5268" s="15"/>
    </row>
    <row r="5269" ht="12.75">
      <c r="A5269" s="15"/>
    </row>
    <row r="5270" ht="12.75">
      <c r="A5270" s="15"/>
    </row>
    <row r="5271" ht="12.75">
      <c r="A5271" s="15"/>
    </row>
    <row r="5272" ht="12.75">
      <c r="A5272" s="15"/>
    </row>
    <row r="5273" ht="12.75">
      <c r="A5273" s="15"/>
    </row>
    <row r="5274" ht="12.75">
      <c r="A5274" s="15"/>
    </row>
    <row r="5275" ht="12.75">
      <c r="A5275" s="15"/>
    </row>
    <row r="5276" ht="12.75">
      <c r="A5276" s="15"/>
    </row>
    <row r="5277" ht="12.75">
      <c r="A5277" s="15"/>
    </row>
    <row r="5278" ht="12.75">
      <c r="A5278" s="15"/>
    </row>
    <row r="5279" ht="12.75">
      <c r="A5279" s="15"/>
    </row>
    <row r="5280" ht="12.75">
      <c r="A5280" s="15"/>
    </row>
    <row r="5281" ht="12.75">
      <c r="A5281" s="15"/>
    </row>
    <row r="5282" ht="12.75">
      <c r="A5282" s="15"/>
    </row>
    <row r="5283" ht="12.75">
      <c r="A5283" s="15"/>
    </row>
    <row r="5284" ht="12.75">
      <c r="A5284" s="15"/>
    </row>
    <row r="5285" ht="12.75">
      <c r="A5285" s="15"/>
    </row>
    <row r="5286" ht="12.75">
      <c r="A5286" s="15"/>
    </row>
    <row r="5287" ht="12.75">
      <c r="A5287" s="15"/>
    </row>
    <row r="5288" ht="12.75">
      <c r="A5288" s="15"/>
    </row>
    <row r="5289" ht="12.75">
      <c r="A5289" s="15"/>
    </row>
    <row r="5290" ht="12.75">
      <c r="A5290" s="15"/>
    </row>
    <row r="5291" ht="12.75">
      <c r="A5291" s="15"/>
    </row>
    <row r="5292" ht="12.75">
      <c r="A5292" s="15"/>
    </row>
    <row r="5293" ht="12.75">
      <c r="A5293" s="15"/>
    </row>
    <row r="5294" ht="12.75">
      <c r="A5294" s="15"/>
    </row>
    <row r="5295" ht="12.75">
      <c r="A5295" s="15"/>
    </row>
    <row r="5296" ht="12.75">
      <c r="A5296" s="15"/>
    </row>
    <row r="5297" ht="12.75">
      <c r="A5297" s="15"/>
    </row>
    <row r="5298" ht="12.75">
      <c r="A5298" s="15"/>
    </row>
    <row r="5299" ht="12.75">
      <c r="A5299" s="15"/>
    </row>
    <row r="5300" ht="12.75">
      <c r="A5300" s="15"/>
    </row>
    <row r="5301" ht="12.75">
      <c r="A5301" s="15"/>
    </row>
    <row r="5302" ht="12.75">
      <c r="A5302" s="15"/>
    </row>
    <row r="5303" ht="12.75">
      <c r="A5303" s="15"/>
    </row>
    <row r="5304" ht="12.75">
      <c r="A5304" s="15"/>
    </row>
    <row r="5305" ht="12.75">
      <c r="A5305" s="15"/>
    </row>
    <row r="5306" ht="12.75">
      <c r="A5306" s="15"/>
    </row>
    <row r="5307" ht="12.75">
      <c r="A5307" s="15"/>
    </row>
    <row r="5308" ht="12.75">
      <c r="A5308" s="15"/>
    </row>
    <row r="5309" ht="12.75">
      <c r="A5309" s="15"/>
    </row>
    <row r="5310" ht="12.75">
      <c r="A5310" s="15"/>
    </row>
    <row r="5311" ht="12.75">
      <c r="A5311" s="15"/>
    </row>
    <row r="5312" ht="12.75">
      <c r="A5312" s="15"/>
    </row>
    <row r="5313" ht="12.75">
      <c r="A5313" s="15"/>
    </row>
    <row r="5314" ht="12.75">
      <c r="A5314" s="15"/>
    </row>
    <row r="5315" ht="12.75">
      <c r="A5315" s="15"/>
    </row>
    <row r="5316" ht="12.75">
      <c r="A5316" s="15"/>
    </row>
    <row r="5317" ht="12.75">
      <c r="A5317" s="15"/>
    </row>
    <row r="5318" ht="12.75">
      <c r="A5318" s="15"/>
    </row>
    <row r="5319" ht="12.75">
      <c r="A5319" s="15"/>
    </row>
    <row r="5320" ht="12.75">
      <c r="A5320" s="15"/>
    </row>
    <row r="5321" ht="12.75">
      <c r="A5321" s="15"/>
    </row>
    <row r="5322" ht="12.75">
      <c r="A5322" s="15"/>
    </row>
    <row r="5323" ht="12.75">
      <c r="A5323" s="15"/>
    </row>
    <row r="5324" ht="12.75">
      <c r="A5324" s="15"/>
    </row>
    <row r="5325" ht="12.75">
      <c r="A5325" s="15"/>
    </row>
    <row r="5326" ht="12.75">
      <c r="A5326" s="15"/>
    </row>
    <row r="5327" ht="12.75">
      <c r="A5327" s="15"/>
    </row>
    <row r="5328" ht="12.75">
      <c r="A5328" s="15"/>
    </row>
    <row r="5329" ht="12.75">
      <c r="A5329" s="15"/>
    </row>
    <row r="5330" ht="12.75">
      <c r="A5330" s="15"/>
    </row>
    <row r="5331" ht="12.75">
      <c r="A5331" s="15"/>
    </row>
    <row r="5332" ht="12.75">
      <c r="A5332" s="15"/>
    </row>
    <row r="5333" ht="12.75">
      <c r="A5333" s="15"/>
    </row>
    <row r="5334" ht="12.75">
      <c r="A5334" s="15"/>
    </row>
    <row r="5335" ht="12.75">
      <c r="A5335" s="15"/>
    </row>
    <row r="5336" ht="12.75">
      <c r="A5336" s="15"/>
    </row>
    <row r="5337" ht="12.75">
      <c r="A5337" s="15"/>
    </row>
    <row r="5338" ht="12.75">
      <c r="A5338" s="15"/>
    </row>
    <row r="5339" ht="12.75">
      <c r="A5339" s="15"/>
    </row>
    <row r="5340" ht="12.75">
      <c r="A5340" s="15"/>
    </row>
    <row r="5341" ht="12.75">
      <c r="A5341" s="15"/>
    </row>
    <row r="5342" ht="12.75">
      <c r="A5342" s="15"/>
    </row>
    <row r="5343" ht="12.75">
      <c r="A5343" s="15"/>
    </row>
    <row r="5344" ht="12.75">
      <c r="A5344" s="15"/>
    </row>
    <row r="5345" ht="12.75">
      <c r="A5345" s="15"/>
    </row>
    <row r="5346" ht="12.75">
      <c r="A5346" s="15"/>
    </row>
    <row r="5347" ht="12.75">
      <c r="A5347" s="15"/>
    </row>
    <row r="5348" ht="12.75">
      <c r="A5348" s="15"/>
    </row>
    <row r="5349" ht="12.75">
      <c r="A5349" s="15"/>
    </row>
    <row r="5350" ht="12.75">
      <c r="A5350" s="15"/>
    </row>
    <row r="5351" ht="12.75">
      <c r="A5351" s="15"/>
    </row>
    <row r="5352" ht="12.75">
      <c r="A5352" s="15"/>
    </row>
    <row r="5353" ht="12.75">
      <c r="A5353" s="15"/>
    </row>
    <row r="5354" ht="12.75">
      <c r="A5354" s="15"/>
    </row>
    <row r="5355" ht="12.75">
      <c r="A5355" s="15"/>
    </row>
    <row r="5356" ht="12.75">
      <c r="A5356" s="15"/>
    </row>
    <row r="5357" ht="12.75">
      <c r="A5357" s="15"/>
    </row>
    <row r="5358" ht="12.75">
      <c r="A5358" s="15"/>
    </row>
    <row r="5359" ht="12.75">
      <c r="A5359" s="15"/>
    </row>
    <row r="5360" ht="12.75">
      <c r="A5360" s="15"/>
    </row>
    <row r="5361" ht="12.75">
      <c r="A5361" s="15"/>
    </row>
    <row r="5362" ht="12.75">
      <c r="A5362" s="15"/>
    </row>
    <row r="5363" ht="12.75">
      <c r="A5363" s="15"/>
    </row>
    <row r="5364" ht="12.75">
      <c r="A5364" s="15"/>
    </row>
    <row r="5365" ht="12.75">
      <c r="A5365" s="15"/>
    </row>
    <row r="5366" ht="12.75">
      <c r="A5366" s="15"/>
    </row>
    <row r="5367" ht="12.75">
      <c r="A5367" s="15"/>
    </row>
    <row r="5368" ht="12.75">
      <c r="A5368" s="15"/>
    </row>
    <row r="5369" ht="12.75">
      <c r="A5369" s="15"/>
    </row>
    <row r="5370" ht="12.75">
      <c r="A5370" s="15"/>
    </row>
    <row r="5371" ht="12.75">
      <c r="A5371" s="15"/>
    </row>
    <row r="5372" ht="12.75">
      <c r="A5372" s="15"/>
    </row>
    <row r="5373" ht="12.75">
      <c r="A5373" s="15"/>
    </row>
    <row r="5374" ht="12.75">
      <c r="A5374" s="15"/>
    </row>
    <row r="5375" ht="12.75">
      <c r="A5375" s="15"/>
    </row>
    <row r="5376" ht="12.75">
      <c r="A5376" s="15"/>
    </row>
    <row r="5377" ht="12.75">
      <c r="A5377" s="15"/>
    </row>
    <row r="5378" ht="12.75">
      <c r="A5378" s="15"/>
    </row>
    <row r="5379" ht="12.75">
      <c r="A5379" s="15"/>
    </row>
    <row r="5380" ht="12.75">
      <c r="A5380" s="15"/>
    </row>
    <row r="5381" ht="12.75">
      <c r="A5381" s="15"/>
    </row>
    <row r="5382" ht="12.75">
      <c r="A5382" s="15"/>
    </row>
    <row r="5383" ht="12.75">
      <c r="A5383" s="15"/>
    </row>
    <row r="5384" ht="12.75">
      <c r="A5384" s="15"/>
    </row>
    <row r="5385" ht="12.75">
      <c r="A5385" s="15"/>
    </row>
    <row r="5386" ht="12.75">
      <c r="A5386" s="15"/>
    </row>
    <row r="5387" ht="12.75">
      <c r="A5387" s="15"/>
    </row>
    <row r="5388" ht="12.75">
      <c r="A5388" s="15"/>
    </row>
    <row r="5389" ht="12.75">
      <c r="A5389" s="15"/>
    </row>
    <row r="5390" ht="12.75">
      <c r="A5390" s="15"/>
    </row>
    <row r="5391" ht="12.75">
      <c r="A5391" s="15"/>
    </row>
    <row r="5392" ht="12.75">
      <c r="A5392" s="15"/>
    </row>
    <row r="5393" ht="12.75">
      <c r="A5393" s="15"/>
    </row>
    <row r="5394" ht="12.75">
      <c r="A5394" s="15"/>
    </row>
    <row r="5395" ht="12.75">
      <c r="A5395" s="15"/>
    </row>
    <row r="5396" ht="12.75">
      <c r="A5396" s="15"/>
    </row>
    <row r="5397" ht="12.75">
      <c r="A5397" s="15"/>
    </row>
    <row r="5398" ht="12.75">
      <c r="A5398" s="15"/>
    </row>
    <row r="5399" ht="12.75">
      <c r="A5399" s="15"/>
    </row>
    <row r="5400" ht="12.75">
      <c r="A5400" s="15"/>
    </row>
    <row r="5401" ht="12.75">
      <c r="A5401" s="15"/>
    </row>
    <row r="5402" ht="12.75">
      <c r="A5402" s="15"/>
    </row>
    <row r="5403" ht="12.75">
      <c r="A5403" s="15"/>
    </row>
    <row r="5404" ht="12.75">
      <c r="A5404" s="15"/>
    </row>
    <row r="5405" ht="12.75">
      <c r="A5405" s="15"/>
    </row>
    <row r="5406" ht="12.75">
      <c r="A5406" s="15"/>
    </row>
    <row r="5407" ht="12.75">
      <c r="A5407" s="15"/>
    </row>
    <row r="5408" ht="12.75">
      <c r="A5408" s="15"/>
    </row>
    <row r="5409" ht="12.75">
      <c r="A5409" s="15"/>
    </row>
    <row r="5410" ht="12.75">
      <c r="A5410" s="15"/>
    </row>
    <row r="5411" ht="12.75">
      <c r="A5411" s="15"/>
    </row>
    <row r="5412" ht="12.75">
      <c r="A5412" s="15"/>
    </row>
    <row r="5413" ht="12.75">
      <c r="A5413" s="15"/>
    </row>
    <row r="5414" ht="12.75">
      <c r="A5414" s="15"/>
    </row>
    <row r="5415" ht="12.75">
      <c r="A5415" s="15"/>
    </row>
    <row r="5416" ht="12.75">
      <c r="A5416" s="15"/>
    </row>
    <row r="5417" ht="12.75">
      <c r="A5417" s="15"/>
    </row>
    <row r="5418" ht="12.75">
      <c r="A5418" s="15"/>
    </row>
    <row r="5419" ht="12.75">
      <c r="A5419" s="15"/>
    </row>
    <row r="5420" ht="12.75">
      <c r="A5420" s="15"/>
    </row>
    <row r="5421" ht="12.75">
      <c r="A5421" s="15"/>
    </row>
    <row r="5422" ht="12.75">
      <c r="A5422" s="15"/>
    </row>
    <row r="5423" ht="12.75">
      <c r="A5423" s="15"/>
    </row>
    <row r="5424" ht="12.75">
      <c r="A5424" s="15"/>
    </row>
    <row r="5425" ht="12.75">
      <c r="A5425" s="15"/>
    </row>
    <row r="5426" ht="12.75">
      <c r="A5426" s="15"/>
    </row>
    <row r="5427" ht="12.75">
      <c r="A5427" s="15"/>
    </row>
    <row r="5428" ht="12.75">
      <c r="A5428" s="15"/>
    </row>
    <row r="5429" ht="12.75">
      <c r="A5429" s="15"/>
    </row>
    <row r="5430" ht="12.75">
      <c r="A5430" s="15"/>
    </row>
    <row r="5431" ht="12.75">
      <c r="A5431" s="15"/>
    </row>
    <row r="5432" ht="12.75">
      <c r="A5432" s="15"/>
    </row>
    <row r="5433" ht="12.75">
      <c r="A5433" s="15"/>
    </row>
    <row r="5434" ht="12.75">
      <c r="A5434" s="15"/>
    </row>
    <row r="5435" ht="12.75">
      <c r="A5435" s="15"/>
    </row>
    <row r="5436" ht="12.75">
      <c r="A5436" s="15"/>
    </row>
    <row r="5437" ht="12.75">
      <c r="A5437" s="15"/>
    </row>
    <row r="5438" ht="12.75">
      <c r="A5438" s="15"/>
    </row>
    <row r="5439" ht="12.75">
      <c r="A5439" s="15"/>
    </row>
    <row r="5440" ht="12.75">
      <c r="A5440" s="15"/>
    </row>
    <row r="5441" ht="12.75">
      <c r="A5441" s="15"/>
    </row>
    <row r="5442" ht="12.75">
      <c r="A5442" s="15"/>
    </row>
    <row r="5443" ht="12.75">
      <c r="A5443" s="15"/>
    </row>
    <row r="5444" ht="12.75">
      <c r="A5444" s="15"/>
    </row>
    <row r="5445" ht="12.75">
      <c r="A5445" s="15"/>
    </row>
    <row r="5446" ht="12.75">
      <c r="A5446" s="15"/>
    </row>
    <row r="5447" ht="12.75">
      <c r="A5447" s="15"/>
    </row>
    <row r="5448" ht="12.75">
      <c r="A5448" s="15"/>
    </row>
    <row r="5449" ht="12.75">
      <c r="A5449" s="15"/>
    </row>
    <row r="5450" ht="12.75">
      <c r="A5450" s="15"/>
    </row>
    <row r="5451" ht="12.75">
      <c r="A5451" s="15"/>
    </row>
    <row r="5452" ht="12.75">
      <c r="A5452" s="15"/>
    </row>
    <row r="5453" ht="12.75">
      <c r="A5453" s="15"/>
    </row>
    <row r="5454" ht="12.75">
      <c r="A5454" s="15"/>
    </row>
    <row r="5455" ht="12.75">
      <c r="A5455" s="15"/>
    </row>
    <row r="5456" ht="12.75">
      <c r="A5456" s="15"/>
    </row>
    <row r="5457" ht="12.75">
      <c r="A5457" s="15"/>
    </row>
    <row r="5458" ht="12.75">
      <c r="A5458" s="15"/>
    </row>
    <row r="5459" ht="12.75">
      <c r="A5459" s="15"/>
    </row>
    <row r="5460" ht="12.75">
      <c r="A5460" s="15"/>
    </row>
    <row r="5461" ht="12.75">
      <c r="A5461" s="15"/>
    </row>
    <row r="5462" ht="12.75">
      <c r="A5462" s="15"/>
    </row>
    <row r="5463" ht="12.75">
      <c r="A5463" s="15"/>
    </row>
    <row r="5464" ht="12.75">
      <c r="A5464" s="15"/>
    </row>
    <row r="5465" ht="12.75">
      <c r="A5465" s="15"/>
    </row>
    <row r="5466" ht="12.75">
      <c r="A5466" s="15"/>
    </row>
    <row r="5467" ht="12.75">
      <c r="A5467" s="15"/>
    </row>
    <row r="5468" ht="12.75">
      <c r="A5468" s="15"/>
    </row>
    <row r="5469" ht="12.75">
      <c r="A5469" s="15"/>
    </row>
    <row r="5470" ht="12.75">
      <c r="A5470" s="15"/>
    </row>
    <row r="5471" ht="12.75">
      <c r="A5471" s="15"/>
    </row>
    <row r="5472" ht="12.75">
      <c r="A5472" s="15"/>
    </row>
    <row r="5473" ht="12.75">
      <c r="A5473" s="15"/>
    </row>
    <row r="5474" ht="12.75">
      <c r="A5474" s="15"/>
    </row>
    <row r="5475" ht="12.75">
      <c r="A5475" s="15"/>
    </row>
    <row r="5476" ht="12.75">
      <c r="A5476" s="15"/>
    </row>
    <row r="5477" ht="12.75">
      <c r="A5477" s="15"/>
    </row>
    <row r="5478" ht="12.75">
      <c r="A5478" s="15"/>
    </row>
    <row r="5479" ht="12.75">
      <c r="A5479" s="15"/>
    </row>
    <row r="5480" ht="12.75">
      <c r="A5480" s="15"/>
    </row>
    <row r="5481" ht="12.75">
      <c r="A5481" s="15"/>
    </row>
    <row r="5482" ht="12.75">
      <c r="A5482" s="15"/>
    </row>
    <row r="5483" ht="12.75">
      <c r="A5483" s="15"/>
    </row>
    <row r="5484" ht="12.75">
      <c r="A5484" s="15"/>
    </row>
    <row r="5485" ht="12.75">
      <c r="A5485" s="15"/>
    </row>
    <row r="5486" ht="12.75">
      <c r="A5486" s="15"/>
    </row>
    <row r="5487" ht="12.75">
      <c r="A5487" s="15"/>
    </row>
    <row r="5488" ht="12.75">
      <c r="A5488" s="15"/>
    </row>
    <row r="5489" ht="12.75">
      <c r="A5489" s="15"/>
    </row>
    <row r="5490" ht="12.75">
      <c r="A5490" s="15"/>
    </row>
    <row r="5491" ht="12.75">
      <c r="A5491" s="15"/>
    </row>
    <row r="5492" ht="12.75">
      <c r="A5492" s="15"/>
    </row>
    <row r="5493" ht="12.75">
      <c r="A5493" s="15"/>
    </row>
    <row r="5494" ht="12.75">
      <c r="A5494" s="15"/>
    </row>
    <row r="5495" ht="12.75">
      <c r="A5495" s="15"/>
    </row>
    <row r="5496" ht="12.75">
      <c r="A5496" s="15"/>
    </row>
    <row r="5497" ht="12.75">
      <c r="A5497" s="15"/>
    </row>
    <row r="5498" ht="12.75">
      <c r="A5498" s="15"/>
    </row>
    <row r="5499" ht="12.75">
      <c r="A5499" s="15"/>
    </row>
    <row r="5500" ht="12.75">
      <c r="A5500" s="15"/>
    </row>
    <row r="5501" ht="12.75">
      <c r="A5501" s="15"/>
    </row>
    <row r="5502" ht="12.75">
      <c r="A5502" s="15"/>
    </row>
    <row r="5503" ht="12.75">
      <c r="A5503" s="15"/>
    </row>
    <row r="5504" ht="12.75">
      <c r="A5504" s="15"/>
    </row>
    <row r="5505" ht="12.75">
      <c r="A5505" s="15"/>
    </row>
    <row r="5506" ht="12.75">
      <c r="A5506" s="15"/>
    </row>
    <row r="5507" ht="12.75">
      <c r="A5507" s="15"/>
    </row>
    <row r="5508" ht="12.75">
      <c r="A5508" s="15"/>
    </row>
    <row r="5509" ht="12.75">
      <c r="A5509" s="15"/>
    </row>
    <row r="5510" ht="12.75">
      <c r="A5510" s="15"/>
    </row>
    <row r="5511" ht="12.75">
      <c r="A5511" s="15"/>
    </row>
    <row r="5512" ht="12.75">
      <c r="A5512" s="15"/>
    </row>
    <row r="5513" ht="12.75">
      <c r="A5513" s="15"/>
    </row>
    <row r="5514" ht="12.75">
      <c r="A5514" s="15"/>
    </row>
    <row r="5515" ht="12.75">
      <c r="A5515" s="15"/>
    </row>
    <row r="5516" ht="12.75">
      <c r="A5516" s="15"/>
    </row>
    <row r="5517" ht="12.75">
      <c r="A5517" s="15"/>
    </row>
    <row r="5518" ht="12.75">
      <c r="A5518" s="15"/>
    </row>
    <row r="5519" ht="12.75">
      <c r="A5519" s="15"/>
    </row>
    <row r="5520" ht="12.75">
      <c r="A5520" s="15"/>
    </row>
    <row r="5521" ht="12.75">
      <c r="A5521" s="15"/>
    </row>
    <row r="5522" ht="12.75">
      <c r="A5522" s="15"/>
    </row>
    <row r="5523" ht="12.75">
      <c r="A5523" s="15"/>
    </row>
    <row r="5524" ht="12.75">
      <c r="A5524" s="15"/>
    </row>
    <row r="5525" ht="12.75">
      <c r="A5525" s="15"/>
    </row>
    <row r="5526" ht="12.75">
      <c r="A5526" s="15"/>
    </row>
    <row r="5527" ht="12.75">
      <c r="A5527" s="15"/>
    </row>
    <row r="5528" ht="12.75">
      <c r="A5528" s="15"/>
    </row>
    <row r="5529" ht="12.75">
      <c r="A5529" s="15"/>
    </row>
    <row r="5530" ht="12.75">
      <c r="A5530" s="15"/>
    </row>
    <row r="5531" ht="12.75">
      <c r="A5531" s="15"/>
    </row>
    <row r="5532" ht="12.75">
      <c r="A5532" s="15"/>
    </row>
    <row r="5533" ht="12.75">
      <c r="A5533" s="15"/>
    </row>
    <row r="5534" ht="12.75">
      <c r="A5534" s="15"/>
    </row>
    <row r="5535" ht="12.75">
      <c r="A5535" s="15"/>
    </row>
    <row r="5536" ht="12.75">
      <c r="A5536" s="15"/>
    </row>
    <row r="5537" ht="12.75">
      <c r="A5537" s="15"/>
    </row>
    <row r="5538" ht="12.75">
      <c r="A5538" s="15"/>
    </row>
    <row r="5539" ht="12.75">
      <c r="A5539" s="15"/>
    </row>
    <row r="5540" ht="12.75">
      <c r="A5540" s="15"/>
    </row>
    <row r="5541" ht="12.75">
      <c r="A5541" s="15"/>
    </row>
    <row r="5542" ht="12.75">
      <c r="A5542" s="15"/>
    </row>
    <row r="5543" ht="12.75">
      <c r="A5543" s="15"/>
    </row>
    <row r="5544" ht="12.75">
      <c r="A5544" s="15"/>
    </row>
    <row r="5545" ht="12.75">
      <c r="A5545" s="15"/>
    </row>
    <row r="5546" ht="12.75">
      <c r="A5546" s="15"/>
    </row>
    <row r="5547" ht="12.75">
      <c r="A5547" s="15"/>
    </row>
    <row r="5548" ht="12.75">
      <c r="A5548" s="15"/>
    </row>
    <row r="5549" ht="12.75">
      <c r="A5549" s="15"/>
    </row>
    <row r="5550" ht="12.75">
      <c r="A5550" s="15"/>
    </row>
    <row r="5551" ht="12.75">
      <c r="A5551" s="15"/>
    </row>
    <row r="5552" ht="12.75">
      <c r="A5552" s="15"/>
    </row>
    <row r="5553" ht="12.75">
      <c r="A5553" s="15"/>
    </row>
    <row r="5554" ht="12.75">
      <c r="A5554" s="15"/>
    </row>
    <row r="5555" ht="12.75">
      <c r="A5555" s="15"/>
    </row>
    <row r="5556" ht="12.75">
      <c r="A5556" s="15"/>
    </row>
    <row r="5557" ht="12.75">
      <c r="A5557" s="15"/>
    </row>
    <row r="5558" ht="12.75">
      <c r="A5558" s="15"/>
    </row>
    <row r="5559" ht="12.75">
      <c r="A5559" s="15"/>
    </row>
    <row r="5560" ht="12.75">
      <c r="A5560" s="15"/>
    </row>
    <row r="5561" ht="12.75">
      <c r="A5561" s="15"/>
    </row>
    <row r="5562" ht="12.75">
      <c r="A5562" s="15"/>
    </row>
    <row r="5563" ht="12.75">
      <c r="A5563" s="15"/>
    </row>
    <row r="5564" ht="12.75">
      <c r="A5564" s="15"/>
    </row>
    <row r="5565" ht="12.75">
      <c r="A5565" s="15"/>
    </row>
    <row r="5566" ht="12.75">
      <c r="A5566" s="15"/>
    </row>
    <row r="5567" ht="12.75">
      <c r="A5567" s="15"/>
    </row>
    <row r="5568" ht="12.75">
      <c r="A5568" s="15"/>
    </row>
    <row r="5569" ht="12.75">
      <c r="A5569" s="15"/>
    </row>
    <row r="5570" ht="12.75">
      <c r="A5570" s="15"/>
    </row>
    <row r="5571" ht="12.75">
      <c r="A5571" s="15"/>
    </row>
    <row r="5572" ht="12.75">
      <c r="A5572" s="15"/>
    </row>
    <row r="5573" ht="12.75">
      <c r="A5573" s="15"/>
    </row>
    <row r="5574" ht="12.75">
      <c r="A5574" s="15"/>
    </row>
    <row r="5575" ht="12.75">
      <c r="A5575" s="15"/>
    </row>
    <row r="5576" ht="12.75">
      <c r="A5576" s="15"/>
    </row>
    <row r="5577" ht="12.75">
      <c r="A5577" s="15"/>
    </row>
    <row r="5578" ht="12.75">
      <c r="A5578" s="15"/>
    </row>
    <row r="5579" ht="12.75">
      <c r="A5579" s="15"/>
    </row>
    <row r="5580" ht="12.75">
      <c r="A5580" s="15"/>
    </row>
    <row r="5581" ht="12.75">
      <c r="A5581" s="15"/>
    </row>
    <row r="5582" ht="12.75">
      <c r="A5582" s="15"/>
    </row>
    <row r="5583" ht="12.75">
      <c r="A5583" s="15"/>
    </row>
    <row r="5584" ht="12.75">
      <c r="A5584" s="15"/>
    </row>
    <row r="5585" ht="12.75">
      <c r="A5585" s="15"/>
    </row>
    <row r="5586" ht="12.75">
      <c r="A5586" s="15"/>
    </row>
    <row r="5587" ht="12.75">
      <c r="A5587" s="15"/>
    </row>
    <row r="5588" ht="12.75">
      <c r="A5588" s="15"/>
    </row>
    <row r="5589" ht="12.75">
      <c r="A5589" s="15"/>
    </row>
    <row r="5590" ht="12.75">
      <c r="A5590" s="15"/>
    </row>
    <row r="5591" ht="12.75">
      <c r="A5591" s="15"/>
    </row>
    <row r="5592" ht="12.75">
      <c r="A5592" s="15"/>
    </row>
    <row r="5593" ht="12.75">
      <c r="A5593" s="15"/>
    </row>
    <row r="5594" ht="12.75">
      <c r="A5594" s="15"/>
    </row>
    <row r="5595" ht="12.75">
      <c r="A5595" s="15"/>
    </row>
    <row r="5596" ht="12.75">
      <c r="A5596" s="15"/>
    </row>
    <row r="5597" ht="12.75">
      <c r="A5597" s="15"/>
    </row>
    <row r="5598" ht="12.75">
      <c r="A5598" s="15"/>
    </row>
    <row r="5599" ht="12.75">
      <c r="A5599" s="15"/>
    </row>
    <row r="5600" ht="12.75">
      <c r="A5600" s="15"/>
    </row>
    <row r="5601" ht="12.75">
      <c r="A5601" s="15"/>
    </row>
    <row r="5602" ht="12.75">
      <c r="A5602" s="15"/>
    </row>
    <row r="5603" ht="12.75">
      <c r="A5603" s="15"/>
    </row>
    <row r="5604" ht="12.75">
      <c r="A5604" s="15"/>
    </row>
    <row r="5605" ht="12.75">
      <c r="A5605" s="15"/>
    </row>
    <row r="5606" ht="12.75">
      <c r="A5606" s="15"/>
    </row>
    <row r="5607" ht="12.75">
      <c r="A5607" s="15"/>
    </row>
    <row r="5608" ht="12.75">
      <c r="A5608" s="15"/>
    </row>
    <row r="5609" ht="12.75">
      <c r="A5609" s="15"/>
    </row>
    <row r="5610" ht="12.75">
      <c r="A5610" s="15"/>
    </row>
    <row r="5611" ht="12.75">
      <c r="A5611" s="15"/>
    </row>
    <row r="5612" ht="12.75">
      <c r="A5612" s="15"/>
    </row>
    <row r="5613" ht="12.75">
      <c r="A5613" s="15"/>
    </row>
    <row r="5614" ht="12.75">
      <c r="A5614" s="15"/>
    </row>
    <row r="5615" ht="12.75">
      <c r="A5615" s="15"/>
    </row>
    <row r="5616" ht="12.75">
      <c r="A5616" s="15"/>
    </row>
    <row r="5617" ht="12.75">
      <c r="A5617" s="15"/>
    </row>
    <row r="5618" ht="12.75">
      <c r="A5618" s="15"/>
    </row>
    <row r="5619" ht="12.75">
      <c r="A5619" s="15"/>
    </row>
    <row r="5620" ht="12.75">
      <c r="A5620" s="15"/>
    </row>
    <row r="5621" ht="12.75">
      <c r="A5621" s="15"/>
    </row>
    <row r="5622" ht="12.75">
      <c r="A5622" s="15"/>
    </row>
    <row r="5623" ht="12.75">
      <c r="A5623" s="15"/>
    </row>
    <row r="5624" ht="12.75">
      <c r="A5624" s="15"/>
    </row>
    <row r="5625" ht="12.75">
      <c r="A5625" s="15"/>
    </row>
    <row r="5626" ht="12.75">
      <c r="A5626" s="15"/>
    </row>
    <row r="5627" ht="12.75">
      <c r="A5627" s="15"/>
    </row>
    <row r="5628" ht="12.75">
      <c r="A5628" s="15"/>
    </row>
    <row r="5629" ht="12.75">
      <c r="A5629" s="15"/>
    </row>
    <row r="5630" ht="12.75">
      <c r="A5630" s="15"/>
    </row>
    <row r="5631" ht="12.75">
      <c r="A5631" s="15"/>
    </row>
    <row r="5632" ht="12.75">
      <c r="A5632" s="15"/>
    </row>
    <row r="5633" ht="12.75">
      <c r="A5633" s="15"/>
    </row>
    <row r="5634" ht="12.75">
      <c r="A5634" s="15"/>
    </row>
    <row r="5635" ht="12.75">
      <c r="A5635" s="15"/>
    </row>
    <row r="5636" ht="12.75">
      <c r="A5636" s="15"/>
    </row>
    <row r="5637" ht="12.75">
      <c r="A5637" s="15"/>
    </row>
    <row r="5638" ht="12.75">
      <c r="A5638" s="15"/>
    </row>
    <row r="5639" ht="12.75">
      <c r="A5639" s="15"/>
    </row>
    <row r="5640" ht="12.75">
      <c r="A5640" s="15"/>
    </row>
    <row r="5641" ht="12.75">
      <c r="A5641" s="15"/>
    </row>
    <row r="5642" ht="12.75">
      <c r="A5642" s="15"/>
    </row>
    <row r="5643" ht="12.75">
      <c r="A5643" s="15"/>
    </row>
    <row r="5644" ht="12.75">
      <c r="A5644" s="15"/>
    </row>
    <row r="5645" ht="12.75">
      <c r="A5645" s="15"/>
    </row>
    <row r="5646" ht="12.75">
      <c r="A5646" s="15"/>
    </row>
    <row r="5647" ht="12.75">
      <c r="A5647" s="15"/>
    </row>
    <row r="5648" ht="12.75">
      <c r="A5648" s="15"/>
    </row>
    <row r="5649" ht="12.75">
      <c r="A5649" s="15"/>
    </row>
    <row r="5650" ht="12.75">
      <c r="A5650" s="15"/>
    </row>
    <row r="5651" ht="12.75">
      <c r="A5651" s="15"/>
    </row>
    <row r="5652" ht="12.75">
      <c r="A5652" s="15"/>
    </row>
    <row r="5653" ht="12.75">
      <c r="A5653" s="15"/>
    </row>
    <row r="5654" ht="12.75">
      <c r="A5654" s="15"/>
    </row>
    <row r="5655" ht="12.75">
      <c r="A5655" s="15"/>
    </row>
    <row r="5656" ht="12.75">
      <c r="A5656" s="15"/>
    </row>
    <row r="5657" ht="12.75">
      <c r="A5657" s="15"/>
    </row>
    <row r="5658" ht="12.75">
      <c r="A5658" s="15"/>
    </row>
    <row r="5659" ht="12.75">
      <c r="A5659" s="15"/>
    </row>
    <row r="5660" ht="12.75">
      <c r="A5660" s="15"/>
    </row>
    <row r="5661" ht="12.75">
      <c r="A5661" s="15"/>
    </row>
    <row r="5662" ht="12.75">
      <c r="A5662" s="15"/>
    </row>
    <row r="5663" ht="12.75">
      <c r="A5663" s="15"/>
    </row>
    <row r="5664" ht="12.75">
      <c r="A5664" s="15"/>
    </row>
    <row r="5665" ht="12.75">
      <c r="A5665" s="15"/>
    </row>
    <row r="5666" ht="12.75">
      <c r="A5666" s="15"/>
    </row>
    <row r="5667" ht="12.75">
      <c r="A5667" s="15"/>
    </row>
    <row r="5668" ht="12.75">
      <c r="A5668" s="15"/>
    </row>
    <row r="5669" ht="12.75">
      <c r="A5669" s="15"/>
    </row>
    <row r="5670" ht="12.75">
      <c r="A5670" s="15"/>
    </row>
    <row r="5671" ht="12.75">
      <c r="A5671" s="15"/>
    </row>
    <row r="5672" ht="12.75">
      <c r="A5672" s="15"/>
    </row>
    <row r="5673" ht="12.75">
      <c r="A5673" s="15"/>
    </row>
    <row r="5674" ht="12.75">
      <c r="A5674" s="15"/>
    </row>
    <row r="5675" ht="12.75">
      <c r="A5675" s="15"/>
    </row>
    <row r="5676" ht="12.75">
      <c r="A5676" s="15"/>
    </row>
    <row r="5677" ht="12.75">
      <c r="A5677" s="15"/>
    </row>
    <row r="5678" ht="12.75">
      <c r="A5678" s="15"/>
    </row>
    <row r="5679" ht="12.75">
      <c r="A5679" s="15"/>
    </row>
    <row r="5680" ht="12.75">
      <c r="A5680" s="15"/>
    </row>
    <row r="5681" ht="12.75">
      <c r="A5681" s="15"/>
    </row>
    <row r="5682" ht="12.75">
      <c r="A5682" s="15"/>
    </row>
    <row r="5683" ht="12.75">
      <c r="A5683" s="15"/>
    </row>
    <row r="5684" ht="12.75">
      <c r="A5684" s="15"/>
    </row>
    <row r="5685" ht="12.75">
      <c r="A5685" s="15"/>
    </row>
    <row r="5686" ht="12.75">
      <c r="A5686" s="15"/>
    </row>
    <row r="5687" ht="12.75">
      <c r="A5687" s="15"/>
    </row>
    <row r="5688" ht="12.75">
      <c r="A5688" s="15"/>
    </row>
    <row r="5689" ht="12.75">
      <c r="A5689" s="15"/>
    </row>
    <row r="5690" ht="12.75">
      <c r="A5690" s="15"/>
    </row>
    <row r="5691" ht="12.75">
      <c r="A5691" s="15"/>
    </row>
    <row r="5692" ht="12.75">
      <c r="A5692" s="15"/>
    </row>
    <row r="5693" ht="12.75">
      <c r="A5693" s="15"/>
    </row>
    <row r="5694" ht="12.75">
      <c r="A5694" s="15"/>
    </row>
    <row r="5695" ht="12.75">
      <c r="A5695" s="15"/>
    </row>
    <row r="5696" ht="12.75">
      <c r="A5696" s="15"/>
    </row>
    <row r="5697" ht="12.75">
      <c r="A5697" s="15"/>
    </row>
    <row r="5698" ht="12.75">
      <c r="A5698" s="15"/>
    </row>
    <row r="5699" ht="12.75">
      <c r="A5699" s="15"/>
    </row>
    <row r="5700" ht="12.75">
      <c r="A5700" s="15"/>
    </row>
    <row r="5701" ht="12.75">
      <c r="A5701" s="15"/>
    </row>
    <row r="5702" ht="12.75">
      <c r="A5702" s="15"/>
    </row>
    <row r="5703" ht="12.75">
      <c r="A5703" s="15"/>
    </row>
    <row r="5704" ht="12.75">
      <c r="A5704" s="15"/>
    </row>
    <row r="5705" ht="12.75">
      <c r="A5705" s="15"/>
    </row>
    <row r="5706" ht="12.75">
      <c r="A5706" s="15"/>
    </row>
    <row r="5707" ht="12.75">
      <c r="A5707" s="15"/>
    </row>
    <row r="5708" ht="12.75">
      <c r="A5708" s="15"/>
    </row>
    <row r="5709" ht="12.75">
      <c r="A5709" s="15"/>
    </row>
    <row r="5710" ht="12.75">
      <c r="A5710" s="15"/>
    </row>
    <row r="5711" ht="12.75">
      <c r="A5711" s="15"/>
    </row>
    <row r="5712" ht="12.75">
      <c r="A5712" s="15"/>
    </row>
    <row r="5713" ht="12.75">
      <c r="A5713" s="15"/>
    </row>
    <row r="5714" ht="12.75">
      <c r="A5714" s="15"/>
    </row>
    <row r="5715" ht="12.75">
      <c r="A5715" s="15"/>
    </row>
    <row r="5716" ht="12.75">
      <c r="A5716" s="15"/>
    </row>
    <row r="5717" ht="12.75">
      <c r="A5717" s="15"/>
    </row>
    <row r="5718" ht="12.75">
      <c r="A5718" s="15"/>
    </row>
    <row r="5719" ht="12.75">
      <c r="A5719" s="15"/>
    </row>
    <row r="5720" ht="12.75">
      <c r="A5720" s="15"/>
    </row>
    <row r="5721" ht="12.75">
      <c r="A5721" s="15"/>
    </row>
    <row r="5722" ht="12.75">
      <c r="A5722" s="15"/>
    </row>
    <row r="5723" ht="12.75">
      <c r="A5723" s="15"/>
    </row>
    <row r="5724" ht="12.75">
      <c r="A5724" s="15"/>
    </row>
    <row r="5725" ht="12.75">
      <c r="A5725" s="15"/>
    </row>
    <row r="5726" ht="12.75">
      <c r="A5726" s="15"/>
    </row>
    <row r="5727" ht="12.75">
      <c r="A5727" s="15"/>
    </row>
    <row r="5728" ht="12.75">
      <c r="A5728" s="15"/>
    </row>
    <row r="5729" ht="12.75">
      <c r="A5729" s="15"/>
    </row>
    <row r="5730" ht="12.75">
      <c r="A5730" s="15"/>
    </row>
    <row r="5731" ht="12.75">
      <c r="A5731" s="15"/>
    </row>
    <row r="5732" ht="12.75">
      <c r="A5732" s="15"/>
    </row>
    <row r="5733" ht="12.75">
      <c r="A5733" s="15"/>
    </row>
    <row r="5734" ht="12.75">
      <c r="A5734" s="15"/>
    </row>
    <row r="5735" ht="12.75">
      <c r="A5735" s="15"/>
    </row>
    <row r="5736" ht="12.75">
      <c r="A5736" s="15"/>
    </row>
    <row r="5737" ht="12.75">
      <c r="A5737" s="15"/>
    </row>
    <row r="5738" ht="12.75">
      <c r="A5738" s="15"/>
    </row>
    <row r="5739" ht="12.75">
      <c r="A5739" s="15"/>
    </row>
    <row r="5740" ht="12.75">
      <c r="A5740" s="15"/>
    </row>
    <row r="5741" ht="12.75">
      <c r="A5741" s="15"/>
    </row>
    <row r="5742" ht="12.75">
      <c r="A5742" s="15"/>
    </row>
    <row r="5743" ht="12.75">
      <c r="A5743" s="15"/>
    </row>
    <row r="5744" ht="12.75">
      <c r="A5744" s="15"/>
    </row>
    <row r="5745" ht="12.75">
      <c r="A5745" s="15"/>
    </row>
    <row r="5746" ht="12.75">
      <c r="A5746" s="15"/>
    </row>
    <row r="5747" ht="12.75">
      <c r="A5747" s="15"/>
    </row>
    <row r="5748" ht="12.75">
      <c r="A5748" s="15"/>
    </row>
    <row r="5749" ht="12.75">
      <c r="A5749" s="15"/>
    </row>
    <row r="5750" ht="12.75">
      <c r="A5750" s="15"/>
    </row>
    <row r="5751" ht="12.75">
      <c r="A5751" s="15"/>
    </row>
    <row r="5752" ht="12.75">
      <c r="A5752" s="15"/>
    </row>
    <row r="5753" ht="12.75">
      <c r="A5753" s="15"/>
    </row>
    <row r="5754" ht="12.75">
      <c r="A5754" s="15"/>
    </row>
    <row r="5755" ht="12.75">
      <c r="A5755" s="15"/>
    </row>
    <row r="5756" ht="12.75">
      <c r="A5756" s="15"/>
    </row>
    <row r="5757" ht="12.75">
      <c r="A5757" s="15"/>
    </row>
    <row r="5758" ht="12.75">
      <c r="A5758" s="15"/>
    </row>
    <row r="5759" ht="12.75">
      <c r="A5759" s="15"/>
    </row>
    <row r="5760" ht="12.75">
      <c r="A5760" s="15"/>
    </row>
    <row r="5761" ht="12.75">
      <c r="A5761" s="15"/>
    </row>
    <row r="5762" ht="12.75">
      <c r="A5762" s="15"/>
    </row>
    <row r="5763" ht="12.75">
      <c r="A5763" s="15"/>
    </row>
    <row r="5764" ht="12.75">
      <c r="A5764" s="15"/>
    </row>
    <row r="5765" ht="12.75">
      <c r="A5765" s="15"/>
    </row>
    <row r="5766" ht="12.75">
      <c r="A5766" s="15"/>
    </row>
    <row r="5767" ht="12.75">
      <c r="A5767" s="15"/>
    </row>
    <row r="5768" ht="12.75">
      <c r="A5768" s="15"/>
    </row>
    <row r="5769" ht="12.75">
      <c r="A5769" s="15"/>
    </row>
    <row r="5770" ht="12.75">
      <c r="A5770" s="15"/>
    </row>
    <row r="5771" ht="12.75">
      <c r="A5771" s="15"/>
    </row>
    <row r="5772" ht="12.75">
      <c r="A5772" s="15"/>
    </row>
    <row r="5773" ht="12.75">
      <c r="A5773" s="15"/>
    </row>
    <row r="5774" ht="12.75">
      <c r="A5774" s="15"/>
    </row>
    <row r="5775" ht="12.75">
      <c r="A5775" s="15"/>
    </row>
    <row r="5776" ht="12.75">
      <c r="A5776" s="15"/>
    </row>
    <row r="5777" ht="12.75">
      <c r="A5777" s="15"/>
    </row>
    <row r="5778" ht="12.75">
      <c r="A5778" s="15"/>
    </row>
    <row r="5779" ht="12.75">
      <c r="A5779" s="15"/>
    </row>
    <row r="5780" ht="12.75">
      <c r="A5780" s="15"/>
    </row>
    <row r="5781" ht="12.75">
      <c r="A5781" s="15"/>
    </row>
    <row r="5782" ht="12.75">
      <c r="A5782" s="15"/>
    </row>
    <row r="5783" ht="12.75">
      <c r="A5783" s="15"/>
    </row>
    <row r="5784" ht="12.75">
      <c r="A5784" s="15"/>
    </row>
    <row r="5785" ht="12.75">
      <c r="A5785" s="15"/>
    </row>
    <row r="5786" ht="12.75">
      <c r="A5786" s="15"/>
    </row>
    <row r="5787" ht="12.75">
      <c r="A5787" s="15"/>
    </row>
    <row r="5788" ht="12.75">
      <c r="A5788" s="15"/>
    </row>
    <row r="5789" ht="12.75">
      <c r="A5789" s="15"/>
    </row>
    <row r="5790" ht="12.75">
      <c r="A5790" s="15"/>
    </row>
    <row r="5791" ht="12.75">
      <c r="A5791" s="15"/>
    </row>
    <row r="5792" ht="12.75">
      <c r="A5792" s="15"/>
    </row>
    <row r="5793" ht="12.75">
      <c r="A5793" s="15"/>
    </row>
    <row r="5794" ht="12.75">
      <c r="A5794" s="15"/>
    </row>
    <row r="5795" ht="12.75">
      <c r="A5795" s="15"/>
    </row>
    <row r="5796" ht="12.75">
      <c r="A5796" s="15"/>
    </row>
    <row r="5797" ht="12.75">
      <c r="A5797" s="15"/>
    </row>
    <row r="5798" ht="12.75">
      <c r="A5798" s="15"/>
    </row>
    <row r="5799" ht="12.75">
      <c r="A5799" s="15"/>
    </row>
    <row r="5800" ht="12.75">
      <c r="A5800" s="15"/>
    </row>
    <row r="5801" ht="12.75">
      <c r="A5801" s="15"/>
    </row>
    <row r="5802" ht="12.75">
      <c r="A5802" s="15"/>
    </row>
    <row r="5803" ht="12.75">
      <c r="A5803" s="15"/>
    </row>
    <row r="5804" ht="12.75">
      <c r="A5804" s="15"/>
    </row>
    <row r="5805" ht="12.75">
      <c r="A5805" s="15"/>
    </row>
    <row r="5806" ht="12.75">
      <c r="A5806" s="15"/>
    </row>
    <row r="5807" ht="12.75">
      <c r="A5807" s="15"/>
    </row>
    <row r="5808" ht="12.75">
      <c r="A5808" s="15"/>
    </row>
    <row r="5809" ht="12.75">
      <c r="A5809" s="15"/>
    </row>
    <row r="5810" ht="12.75">
      <c r="A5810" s="15"/>
    </row>
    <row r="5811" ht="12.75">
      <c r="A5811" s="15"/>
    </row>
    <row r="5812" ht="12.75">
      <c r="A5812" s="15"/>
    </row>
    <row r="5813" ht="12.75">
      <c r="A5813" s="15"/>
    </row>
    <row r="5814" ht="12.75">
      <c r="A5814" s="15"/>
    </row>
    <row r="5815" ht="12.75">
      <c r="A5815" s="15"/>
    </row>
    <row r="5816" ht="12.75">
      <c r="A5816" s="15"/>
    </row>
    <row r="5817" ht="12.75">
      <c r="A5817" s="15"/>
    </row>
    <row r="5818" ht="12.75">
      <c r="A5818" s="15"/>
    </row>
    <row r="5819" ht="12.75">
      <c r="A5819" s="15"/>
    </row>
    <row r="5820" ht="12.75">
      <c r="A5820" s="15"/>
    </row>
    <row r="5821" ht="12.75">
      <c r="A5821" s="15"/>
    </row>
    <row r="5822" ht="12.75">
      <c r="A5822" s="15"/>
    </row>
    <row r="5823" ht="12.75">
      <c r="A5823" s="15"/>
    </row>
    <row r="5824" ht="12.75">
      <c r="A5824" s="15"/>
    </row>
    <row r="5825" ht="12.75">
      <c r="A5825" s="15"/>
    </row>
    <row r="5826" ht="12.75">
      <c r="A5826" s="15"/>
    </row>
    <row r="5827" ht="12.75">
      <c r="A5827" s="15"/>
    </row>
    <row r="5828" ht="12.75">
      <c r="A5828" s="15"/>
    </row>
    <row r="5829" ht="12.75">
      <c r="A5829" s="15"/>
    </row>
    <row r="5830" ht="12.75">
      <c r="A5830" s="15"/>
    </row>
    <row r="5831" ht="12.75">
      <c r="A5831" s="15"/>
    </row>
    <row r="5832" ht="12.75">
      <c r="A5832" s="15"/>
    </row>
    <row r="5833" ht="12.75">
      <c r="A5833" s="15"/>
    </row>
    <row r="5834" ht="12.75">
      <c r="A5834" s="15"/>
    </row>
    <row r="5835" ht="12.75">
      <c r="A5835" s="15"/>
    </row>
    <row r="5836" ht="12.75">
      <c r="A5836" s="15"/>
    </row>
    <row r="5837" ht="12.75">
      <c r="A5837" s="15"/>
    </row>
    <row r="5838" ht="12.75">
      <c r="A5838" s="15"/>
    </row>
    <row r="5839" ht="12.75">
      <c r="A5839" s="15"/>
    </row>
    <row r="5840" ht="12.75">
      <c r="A5840" s="15"/>
    </row>
    <row r="5841" ht="12.75">
      <c r="A5841" s="15"/>
    </row>
    <row r="5842" ht="12.75">
      <c r="A5842" s="15"/>
    </row>
    <row r="5843" ht="12.75">
      <c r="A5843" s="15"/>
    </row>
    <row r="5844" ht="12.75">
      <c r="A5844" s="15"/>
    </row>
    <row r="5845" ht="12.75">
      <c r="A5845" s="15"/>
    </row>
    <row r="5846" ht="12.75">
      <c r="A5846" s="15"/>
    </row>
    <row r="5847" ht="12.75">
      <c r="A5847" s="15"/>
    </row>
    <row r="5848" ht="12.75">
      <c r="A5848" s="15"/>
    </row>
    <row r="5849" ht="12.75">
      <c r="A5849" s="15"/>
    </row>
    <row r="5850" ht="12.75">
      <c r="A5850" s="15"/>
    </row>
    <row r="5851" ht="12.75">
      <c r="A5851" s="15"/>
    </row>
    <row r="5852" ht="12.75">
      <c r="A5852" s="15"/>
    </row>
    <row r="5853" ht="12.75">
      <c r="A5853" s="15"/>
    </row>
    <row r="5854" ht="12.75">
      <c r="A5854" s="15"/>
    </row>
    <row r="5855" ht="12.75">
      <c r="A5855" s="15"/>
    </row>
    <row r="5856" ht="12.75">
      <c r="A5856" s="15"/>
    </row>
    <row r="5857" ht="12.75">
      <c r="A5857" s="15"/>
    </row>
    <row r="5858" ht="12.75">
      <c r="A5858" s="15"/>
    </row>
    <row r="5859" ht="12.75">
      <c r="A5859" s="15"/>
    </row>
    <row r="5860" ht="12.75">
      <c r="A5860" s="15"/>
    </row>
    <row r="5861" ht="12.75">
      <c r="A5861" s="15"/>
    </row>
    <row r="5862" ht="12.75">
      <c r="A5862" s="15"/>
    </row>
    <row r="5863" ht="12.75">
      <c r="A5863" s="15"/>
    </row>
    <row r="5864" ht="12.75">
      <c r="A5864" s="15"/>
    </row>
    <row r="5865" ht="12.75">
      <c r="A5865" s="15"/>
    </row>
    <row r="5866" ht="12.75">
      <c r="A5866" s="15"/>
    </row>
    <row r="5867" ht="12.75">
      <c r="A5867" s="15"/>
    </row>
    <row r="5868" ht="12.75">
      <c r="A5868" s="15"/>
    </row>
    <row r="5869" ht="12.75">
      <c r="A5869" s="15"/>
    </row>
    <row r="5870" ht="12.75">
      <c r="A5870" s="15"/>
    </row>
    <row r="5871" ht="12.75">
      <c r="A5871" s="15"/>
    </row>
    <row r="5872" ht="12.75">
      <c r="A5872" s="15"/>
    </row>
    <row r="5873" ht="12.75">
      <c r="A5873" s="15"/>
    </row>
    <row r="5874" ht="12.75">
      <c r="A5874" s="15"/>
    </row>
    <row r="5875" ht="12.75">
      <c r="A5875" s="15"/>
    </row>
    <row r="5876" ht="12.75">
      <c r="A5876" s="15"/>
    </row>
    <row r="5877" ht="12.75">
      <c r="A5877" s="15"/>
    </row>
    <row r="5878" ht="12.75">
      <c r="A5878" s="15"/>
    </row>
    <row r="5879" ht="12.75">
      <c r="A5879" s="15"/>
    </row>
    <row r="5880" ht="12.75">
      <c r="A5880" s="15"/>
    </row>
    <row r="5881" ht="12.75">
      <c r="A5881" s="15"/>
    </row>
    <row r="5882" ht="12.75">
      <c r="A5882" s="15"/>
    </row>
    <row r="5883" ht="12.75">
      <c r="A5883" s="15"/>
    </row>
    <row r="5884" ht="12.75">
      <c r="A5884" s="15"/>
    </row>
    <row r="5885" ht="12.75">
      <c r="A5885" s="15"/>
    </row>
    <row r="5886" ht="12.75">
      <c r="A5886" s="15"/>
    </row>
    <row r="5887" ht="12.75">
      <c r="A5887" s="15"/>
    </row>
    <row r="5888" ht="12.75">
      <c r="A5888" s="15"/>
    </row>
    <row r="5889" ht="12.75">
      <c r="A5889" s="15"/>
    </row>
    <row r="5890" ht="12.75">
      <c r="A5890" s="15"/>
    </row>
    <row r="5891" ht="12.75">
      <c r="A5891" s="15"/>
    </row>
    <row r="5892" ht="12.75">
      <c r="A5892" s="15"/>
    </row>
    <row r="5893" ht="12.75">
      <c r="A5893" s="15"/>
    </row>
    <row r="5894" ht="12.75">
      <c r="A5894" s="15"/>
    </row>
    <row r="5895" ht="12.75">
      <c r="A5895" s="15"/>
    </row>
    <row r="5896" ht="12.75">
      <c r="A5896" s="15"/>
    </row>
    <row r="5897" ht="12.75">
      <c r="A5897" s="15"/>
    </row>
    <row r="5898" ht="12.75">
      <c r="A5898" s="15"/>
    </row>
    <row r="5899" ht="12.75">
      <c r="A5899" s="15"/>
    </row>
    <row r="5900" ht="12.75">
      <c r="A5900" s="15"/>
    </row>
    <row r="5901" ht="12.75">
      <c r="A5901" s="15"/>
    </row>
    <row r="5902" ht="12.75">
      <c r="A5902" s="15"/>
    </row>
    <row r="5903" ht="12.75">
      <c r="A5903" s="15"/>
    </row>
    <row r="5904" ht="12.75">
      <c r="A5904" s="15"/>
    </row>
    <row r="5905" ht="12.75">
      <c r="A5905" s="15"/>
    </row>
    <row r="5906" ht="12.75">
      <c r="A5906" s="15"/>
    </row>
    <row r="5907" ht="12.75">
      <c r="A5907" s="15"/>
    </row>
    <row r="5908" ht="12.75">
      <c r="A5908" s="15"/>
    </row>
    <row r="5909" ht="12.75">
      <c r="A5909" s="15"/>
    </row>
    <row r="5910" ht="12.75">
      <c r="A5910" s="15"/>
    </row>
    <row r="5911" ht="12.75">
      <c r="A5911" s="15"/>
    </row>
    <row r="5912" ht="12.75">
      <c r="A5912" s="15"/>
    </row>
    <row r="5913" ht="12.75">
      <c r="A5913" s="15"/>
    </row>
    <row r="5914" ht="12.75">
      <c r="A5914" s="15"/>
    </row>
    <row r="5915" ht="12.75">
      <c r="A5915" s="15"/>
    </row>
    <row r="5916" ht="12.75">
      <c r="A5916" s="15"/>
    </row>
    <row r="5917" ht="12.75">
      <c r="A5917" s="15"/>
    </row>
    <row r="5918" ht="12.75">
      <c r="A5918" s="15"/>
    </row>
    <row r="5919" ht="12.75">
      <c r="A5919" s="15"/>
    </row>
    <row r="5920" ht="12.75">
      <c r="A5920" s="15"/>
    </row>
    <row r="5921" ht="12.75">
      <c r="A5921" s="15"/>
    </row>
    <row r="5922" ht="12.75">
      <c r="A5922" s="15"/>
    </row>
    <row r="5923" ht="12.75">
      <c r="A5923" s="15"/>
    </row>
    <row r="5924" ht="12.75">
      <c r="A5924" s="15"/>
    </row>
    <row r="5925" ht="12.75">
      <c r="A5925" s="15"/>
    </row>
    <row r="5926" ht="12.75">
      <c r="A5926" s="15"/>
    </row>
    <row r="5927" ht="12.75">
      <c r="A5927" s="15"/>
    </row>
    <row r="5928" ht="12.75">
      <c r="A5928" s="15"/>
    </row>
    <row r="5929" ht="12.75">
      <c r="A5929" s="15"/>
    </row>
    <row r="5930" ht="12.75">
      <c r="A5930" s="15"/>
    </row>
    <row r="5931" ht="12.75">
      <c r="A5931" s="15"/>
    </row>
    <row r="5932" ht="12.75">
      <c r="A5932" s="15"/>
    </row>
    <row r="5933" ht="12.75">
      <c r="A5933" s="15"/>
    </row>
    <row r="5934" ht="12.75">
      <c r="A5934" s="15"/>
    </row>
    <row r="5935" ht="12.75">
      <c r="A5935" s="15"/>
    </row>
    <row r="5936" ht="12.75">
      <c r="A5936" s="15"/>
    </row>
    <row r="5937" ht="12.75">
      <c r="A5937" s="15"/>
    </row>
    <row r="5938" ht="12.75">
      <c r="A5938" s="15"/>
    </row>
    <row r="5939" ht="12.75">
      <c r="A5939" s="15"/>
    </row>
    <row r="5940" ht="12.75">
      <c r="A5940" s="15"/>
    </row>
    <row r="5941" ht="12.75">
      <c r="A5941" s="15"/>
    </row>
    <row r="5942" ht="12.75">
      <c r="A5942" s="15"/>
    </row>
    <row r="5943" ht="12.75">
      <c r="A5943" s="15"/>
    </row>
    <row r="5944" ht="12.75">
      <c r="A5944" s="15"/>
    </row>
    <row r="5945" ht="12.75">
      <c r="A5945" s="15"/>
    </row>
    <row r="5946" ht="12.75">
      <c r="A5946" s="15"/>
    </row>
    <row r="5947" ht="12.75">
      <c r="A5947" s="15"/>
    </row>
    <row r="5948" ht="12.75">
      <c r="A5948" s="15"/>
    </row>
    <row r="5949" ht="12.75">
      <c r="A5949" s="15"/>
    </row>
    <row r="5950" ht="12.75">
      <c r="A5950" s="15"/>
    </row>
    <row r="5951" ht="12.75">
      <c r="A5951" s="15"/>
    </row>
    <row r="5952" ht="12.75">
      <c r="A5952" s="15"/>
    </row>
    <row r="5953" ht="12.75">
      <c r="A5953" s="15"/>
    </row>
    <row r="5954" ht="12.75">
      <c r="A5954" s="15"/>
    </row>
    <row r="5955" ht="12.75">
      <c r="A5955" s="15"/>
    </row>
    <row r="5956" ht="12.75">
      <c r="A5956" s="15"/>
    </row>
    <row r="5957" ht="12.75">
      <c r="A5957" s="15"/>
    </row>
    <row r="5958" ht="12.75">
      <c r="A5958" s="15"/>
    </row>
    <row r="5959" ht="12.75">
      <c r="A5959" s="15"/>
    </row>
    <row r="5960" ht="12.75">
      <c r="A5960" s="15"/>
    </row>
    <row r="5961" ht="12.75">
      <c r="A5961" s="15"/>
    </row>
    <row r="5962" ht="12.75">
      <c r="A5962" s="15"/>
    </row>
    <row r="5963" ht="12.75">
      <c r="A5963" s="15"/>
    </row>
    <row r="5964" ht="12.75">
      <c r="A5964" s="15"/>
    </row>
    <row r="5965" ht="12.75">
      <c r="A5965" s="15"/>
    </row>
    <row r="5966" ht="12.75">
      <c r="A5966" s="15"/>
    </row>
    <row r="5967" ht="12.75">
      <c r="A5967" s="15"/>
    </row>
    <row r="5968" ht="12.75">
      <c r="A5968" s="15"/>
    </row>
    <row r="5969" ht="12.75">
      <c r="A5969" s="15"/>
    </row>
    <row r="5970" ht="12.75">
      <c r="A5970" s="15"/>
    </row>
    <row r="5971" ht="12.75">
      <c r="A5971" s="15"/>
    </row>
    <row r="5972" ht="12.75">
      <c r="A5972" s="15"/>
    </row>
    <row r="5973" ht="12.75">
      <c r="A5973" s="15"/>
    </row>
    <row r="5974" ht="12.75">
      <c r="A5974" s="15"/>
    </row>
    <row r="5975" ht="12.75">
      <c r="A5975" s="15"/>
    </row>
    <row r="5976" ht="12.75">
      <c r="A5976" s="15"/>
    </row>
    <row r="5977" ht="12.75">
      <c r="A5977" s="15"/>
    </row>
    <row r="5978" ht="12.75">
      <c r="A5978" s="15"/>
    </row>
    <row r="5979" ht="12.75">
      <c r="A5979" s="15"/>
    </row>
    <row r="5980" ht="12.75">
      <c r="A5980" s="15"/>
    </row>
    <row r="5981" ht="12.75">
      <c r="A5981" s="15"/>
    </row>
    <row r="5982" ht="12.75">
      <c r="A5982" s="15"/>
    </row>
    <row r="5983" ht="12.75">
      <c r="A5983" s="15"/>
    </row>
    <row r="5984" ht="12.75">
      <c r="A5984" s="15"/>
    </row>
    <row r="5985" ht="12.75">
      <c r="A5985" s="15"/>
    </row>
    <row r="5986" ht="12.75">
      <c r="A5986" s="15"/>
    </row>
    <row r="5987" ht="12.75">
      <c r="A5987" s="15"/>
    </row>
    <row r="5988" ht="12.75">
      <c r="A5988" s="15"/>
    </row>
    <row r="5989" ht="12.75">
      <c r="A5989" s="15"/>
    </row>
    <row r="5990" ht="12.75">
      <c r="A5990" s="15"/>
    </row>
    <row r="5991" ht="12.75">
      <c r="A5991" s="15"/>
    </row>
    <row r="5992" ht="12.75">
      <c r="A5992" s="15"/>
    </row>
    <row r="5993" ht="12.75">
      <c r="A5993" s="15"/>
    </row>
    <row r="5994" ht="12.75">
      <c r="A5994" s="15"/>
    </row>
    <row r="5995" ht="12.75">
      <c r="A5995" s="15"/>
    </row>
    <row r="5996" ht="12.75">
      <c r="A5996" s="15"/>
    </row>
    <row r="5997" ht="12.75">
      <c r="A5997" s="15"/>
    </row>
    <row r="5998" ht="12.75">
      <c r="A5998" s="15"/>
    </row>
    <row r="5999" ht="12.75">
      <c r="A5999" s="15"/>
    </row>
    <row r="6000" ht="12.75">
      <c r="A6000" s="15"/>
    </row>
    <row r="6001" ht="12.75">
      <c r="A6001" s="15"/>
    </row>
    <row r="6002" ht="12.75">
      <c r="A6002" s="15"/>
    </row>
    <row r="6003" ht="12.75">
      <c r="A6003" s="15"/>
    </row>
    <row r="6004" ht="12.75">
      <c r="A6004" s="15"/>
    </row>
    <row r="6005" ht="12.75">
      <c r="A6005" s="15"/>
    </row>
    <row r="6006" ht="12.75">
      <c r="A6006" s="15"/>
    </row>
    <row r="6007" ht="12.75">
      <c r="A6007" s="15"/>
    </row>
    <row r="6008" ht="12.75">
      <c r="A6008" s="15"/>
    </row>
    <row r="6009" ht="12.75">
      <c r="A6009" s="15"/>
    </row>
    <row r="6010" ht="12.75">
      <c r="A6010" s="15"/>
    </row>
    <row r="6011" ht="12.75">
      <c r="A6011" s="15"/>
    </row>
    <row r="6012" ht="12.75">
      <c r="A6012" s="15"/>
    </row>
    <row r="6013" ht="12.75">
      <c r="A6013" s="15"/>
    </row>
    <row r="6014" ht="12.75">
      <c r="A6014" s="15"/>
    </row>
    <row r="6015" ht="12.75">
      <c r="A6015" s="15"/>
    </row>
    <row r="6016" ht="12.75">
      <c r="A6016" s="15"/>
    </row>
    <row r="6017" ht="12.75">
      <c r="A6017" s="15"/>
    </row>
    <row r="6018" ht="12.75">
      <c r="A6018" s="15"/>
    </row>
    <row r="6019" ht="12.75">
      <c r="A6019" s="15"/>
    </row>
    <row r="6020" ht="12.75">
      <c r="A6020" s="15"/>
    </row>
    <row r="6021" ht="12.75">
      <c r="A6021" s="15"/>
    </row>
    <row r="6022" ht="12.75">
      <c r="A6022" s="15"/>
    </row>
    <row r="6023" ht="12.75">
      <c r="A6023" s="15"/>
    </row>
    <row r="6024" ht="12.75">
      <c r="A6024" s="15"/>
    </row>
    <row r="6025" ht="12.75">
      <c r="A6025" s="15"/>
    </row>
    <row r="6026" ht="12.75">
      <c r="A6026" s="15"/>
    </row>
    <row r="6027" ht="12.75">
      <c r="A6027" s="15"/>
    </row>
    <row r="6028" ht="12.75">
      <c r="A6028" s="15"/>
    </row>
    <row r="6029" ht="12.75">
      <c r="A6029" s="15"/>
    </row>
    <row r="6030" ht="12.75">
      <c r="A6030" s="15"/>
    </row>
    <row r="6031" ht="12.75">
      <c r="A6031" s="15"/>
    </row>
    <row r="6032" ht="12.75">
      <c r="A6032" s="15"/>
    </row>
    <row r="6033" ht="12.75">
      <c r="A6033" s="15"/>
    </row>
    <row r="6034" ht="12.75">
      <c r="A6034" s="15"/>
    </row>
    <row r="6035" ht="12.75">
      <c r="A6035" s="15"/>
    </row>
    <row r="6036" ht="12.75">
      <c r="A6036" s="15"/>
    </row>
    <row r="6037" ht="12.75">
      <c r="A6037" s="15"/>
    </row>
    <row r="6038" ht="12.75">
      <c r="A6038" s="15"/>
    </row>
    <row r="6039" ht="12.75">
      <c r="A6039" s="15"/>
    </row>
    <row r="6040" ht="12.75">
      <c r="A6040" s="15"/>
    </row>
    <row r="6041" ht="12.75">
      <c r="A6041" s="15"/>
    </row>
    <row r="6042" ht="12.75">
      <c r="A6042" s="15"/>
    </row>
    <row r="6043" ht="12.75">
      <c r="A6043" s="15"/>
    </row>
    <row r="6044" ht="12.75">
      <c r="A6044" s="15"/>
    </row>
    <row r="6045" ht="12.75">
      <c r="A6045" s="15"/>
    </row>
    <row r="6046" ht="12.75">
      <c r="A6046" s="15"/>
    </row>
    <row r="6047" ht="12.75">
      <c r="A6047" s="15"/>
    </row>
    <row r="6048" ht="12.75">
      <c r="A6048" s="15"/>
    </row>
    <row r="6049" ht="12.75">
      <c r="A6049" s="15"/>
    </row>
    <row r="6050" ht="12.75">
      <c r="A6050" s="15"/>
    </row>
    <row r="6051" ht="12.75">
      <c r="A6051" s="15"/>
    </row>
    <row r="6052" ht="12.75">
      <c r="A6052" s="15"/>
    </row>
    <row r="6053" ht="12.75">
      <c r="A6053" s="15"/>
    </row>
    <row r="6054" ht="12.75">
      <c r="A6054" s="15"/>
    </row>
    <row r="6055" ht="12.75">
      <c r="A6055" s="15"/>
    </row>
    <row r="6056" ht="12.75">
      <c r="A6056" s="15"/>
    </row>
    <row r="6057" ht="12.75">
      <c r="A6057" s="15"/>
    </row>
    <row r="6058" ht="12.75">
      <c r="A6058" s="15"/>
    </row>
    <row r="6059" ht="12.75">
      <c r="A6059" s="15"/>
    </row>
    <row r="6060" ht="12.75">
      <c r="A6060" s="15"/>
    </row>
    <row r="6061" ht="12.75">
      <c r="A6061" s="15"/>
    </row>
    <row r="6062" ht="12.75">
      <c r="A6062" s="15"/>
    </row>
    <row r="6063" ht="12.75">
      <c r="A6063" s="15"/>
    </row>
    <row r="6064" ht="12.75">
      <c r="A6064" s="15"/>
    </row>
    <row r="6065" ht="12.75">
      <c r="A6065" s="15"/>
    </row>
    <row r="6066" ht="12.75">
      <c r="A6066" s="15"/>
    </row>
    <row r="6067" ht="12.75">
      <c r="A6067" s="15"/>
    </row>
    <row r="6068" ht="12.75">
      <c r="A6068" s="15"/>
    </row>
    <row r="6069" ht="12.75">
      <c r="A6069" s="15"/>
    </row>
    <row r="6070" ht="12.75">
      <c r="A6070" s="15"/>
    </row>
    <row r="6071" ht="12.75">
      <c r="A6071" s="15"/>
    </row>
    <row r="6072" ht="12.75">
      <c r="A6072" s="15"/>
    </row>
    <row r="6073" ht="12.75">
      <c r="A6073" s="15"/>
    </row>
    <row r="6074" ht="12.75">
      <c r="A6074" s="15"/>
    </row>
    <row r="6075" ht="12.75">
      <c r="A6075" s="15"/>
    </row>
    <row r="6076" ht="12.75">
      <c r="A6076" s="15"/>
    </row>
    <row r="6077" ht="12.75">
      <c r="A6077" s="15"/>
    </row>
    <row r="6078" ht="12.75">
      <c r="A6078" s="15"/>
    </row>
    <row r="6079" ht="12.75">
      <c r="A6079" s="15"/>
    </row>
    <row r="6080" ht="12.75">
      <c r="A6080" s="15"/>
    </row>
    <row r="6081" ht="12.75">
      <c r="A6081" s="15"/>
    </row>
    <row r="6082" ht="12.75">
      <c r="A6082" s="15"/>
    </row>
    <row r="6083" ht="12.75">
      <c r="A6083" s="15"/>
    </row>
    <row r="6084" ht="12.75">
      <c r="A6084" s="15"/>
    </row>
    <row r="6085" ht="12.75">
      <c r="A6085" s="15"/>
    </row>
    <row r="6086" ht="12.75">
      <c r="A6086" s="15"/>
    </row>
    <row r="6087" ht="12.75">
      <c r="A6087" s="15"/>
    </row>
    <row r="6088" ht="12.75">
      <c r="A6088" s="15"/>
    </row>
    <row r="6089" ht="12.75">
      <c r="A6089" s="15"/>
    </row>
    <row r="6090" ht="12.75">
      <c r="A6090" s="15"/>
    </row>
    <row r="6091" ht="12.75">
      <c r="A6091" s="15"/>
    </row>
    <row r="6092" ht="12.75">
      <c r="A6092" s="15"/>
    </row>
    <row r="6093" ht="12.75">
      <c r="A6093" s="15"/>
    </row>
    <row r="6094" ht="12.75">
      <c r="A6094" s="15"/>
    </row>
    <row r="6095" ht="12.75">
      <c r="A6095" s="15"/>
    </row>
    <row r="6096" ht="12.75">
      <c r="A6096" s="15"/>
    </row>
    <row r="6097" ht="12.75">
      <c r="A6097" s="15"/>
    </row>
    <row r="6098" ht="12.75">
      <c r="A6098" s="15"/>
    </row>
    <row r="6099" ht="12.75">
      <c r="A6099" s="15"/>
    </row>
    <row r="6100" ht="12.75">
      <c r="A6100" s="15"/>
    </row>
    <row r="6101" ht="12.75">
      <c r="A6101" s="15"/>
    </row>
    <row r="6102" ht="12.75">
      <c r="A6102" s="15"/>
    </row>
    <row r="6103" ht="12.75">
      <c r="A6103" s="15"/>
    </row>
    <row r="6104" ht="12.75">
      <c r="A6104" s="15"/>
    </row>
    <row r="6105" ht="12.75">
      <c r="A6105" s="15"/>
    </row>
    <row r="6106" ht="12.75">
      <c r="A6106" s="15"/>
    </row>
    <row r="6107" ht="12.75">
      <c r="A6107" s="15"/>
    </row>
    <row r="6108" ht="12.75">
      <c r="A6108" s="15"/>
    </row>
    <row r="6109" ht="12.75">
      <c r="A6109" s="15"/>
    </row>
    <row r="6110" ht="12.75">
      <c r="A6110" s="15"/>
    </row>
    <row r="6111" ht="12.75">
      <c r="A6111" s="15"/>
    </row>
    <row r="6112" ht="12.75">
      <c r="A6112" s="15"/>
    </row>
    <row r="6113" ht="12.75">
      <c r="A6113" s="15"/>
    </row>
    <row r="6114" ht="12.75">
      <c r="A6114" s="15"/>
    </row>
    <row r="6115" ht="12.75">
      <c r="A6115" s="15"/>
    </row>
    <row r="6116" ht="12.75">
      <c r="A6116" s="15"/>
    </row>
    <row r="6117" ht="12.75">
      <c r="A6117" s="15"/>
    </row>
    <row r="6118" ht="12.75">
      <c r="A6118" s="15"/>
    </row>
    <row r="6119" ht="12.75">
      <c r="A6119" s="15"/>
    </row>
    <row r="6120" ht="12.75">
      <c r="A6120" s="15"/>
    </row>
    <row r="6121" ht="12.75">
      <c r="A6121" s="15"/>
    </row>
    <row r="6122" ht="12.75">
      <c r="A6122" s="15"/>
    </row>
    <row r="6123" ht="12.75">
      <c r="A6123" s="15"/>
    </row>
    <row r="6124" ht="12.75">
      <c r="A6124" s="15"/>
    </row>
    <row r="6125" ht="12.75">
      <c r="A6125" s="15"/>
    </row>
    <row r="6126" ht="12.75">
      <c r="A6126" s="15"/>
    </row>
    <row r="6127" ht="12.75">
      <c r="A6127" s="15"/>
    </row>
    <row r="6128" ht="12.75">
      <c r="A6128" s="15"/>
    </row>
    <row r="6129" ht="12.75">
      <c r="A6129" s="15"/>
    </row>
    <row r="6130" ht="12.75">
      <c r="A6130" s="15"/>
    </row>
    <row r="6131" ht="12.75">
      <c r="A6131" s="15"/>
    </row>
    <row r="6132" ht="12.75">
      <c r="A6132" s="15"/>
    </row>
    <row r="6133" ht="12.75">
      <c r="A6133" s="15"/>
    </row>
    <row r="6134" ht="12.75">
      <c r="A6134" s="15"/>
    </row>
    <row r="6135" ht="12.75">
      <c r="A6135" s="15"/>
    </row>
    <row r="6136" ht="12.75">
      <c r="A6136" s="15"/>
    </row>
    <row r="6137" ht="12.75">
      <c r="A6137" s="15"/>
    </row>
    <row r="6138" ht="12.75">
      <c r="A6138" s="15"/>
    </row>
    <row r="6139" ht="12.75">
      <c r="A6139" s="15"/>
    </row>
    <row r="6140" ht="12.75">
      <c r="A6140" s="15"/>
    </row>
    <row r="6141" ht="12.75">
      <c r="A6141" s="15"/>
    </row>
    <row r="6142" ht="12.75">
      <c r="A6142" s="15"/>
    </row>
    <row r="6143" ht="12.75">
      <c r="A6143" s="15"/>
    </row>
    <row r="6144" ht="12.75">
      <c r="A6144" s="15"/>
    </row>
    <row r="6145" ht="12.75">
      <c r="A6145" s="15"/>
    </row>
    <row r="6146" ht="12.75">
      <c r="A6146" s="15"/>
    </row>
    <row r="6147" ht="12.75">
      <c r="A6147" s="15"/>
    </row>
    <row r="6148" ht="12.75">
      <c r="A6148" s="15"/>
    </row>
    <row r="6149" ht="12.75">
      <c r="A6149" s="15"/>
    </row>
    <row r="6150" ht="12.75">
      <c r="A6150" s="15"/>
    </row>
    <row r="6151" ht="12.75">
      <c r="A6151" s="15"/>
    </row>
    <row r="6152" ht="12.75">
      <c r="A6152" s="15"/>
    </row>
    <row r="6153" ht="12.75">
      <c r="A6153" s="15"/>
    </row>
    <row r="6154" ht="12.75">
      <c r="A6154" s="15"/>
    </row>
    <row r="6155" ht="12.75">
      <c r="A6155" s="15"/>
    </row>
    <row r="6156" ht="12.75">
      <c r="A6156" s="15"/>
    </row>
    <row r="6157" ht="12.75">
      <c r="A6157" s="15"/>
    </row>
    <row r="6158" ht="12.75">
      <c r="A6158" s="15"/>
    </row>
    <row r="6159" ht="12.75">
      <c r="A6159" s="15"/>
    </row>
    <row r="6160" ht="12.75">
      <c r="A6160" s="15"/>
    </row>
    <row r="6161" ht="12.75">
      <c r="A6161" s="15"/>
    </row>
    <row r="6162" ht="12.75">
      <c r="A6162" s="15"/>
    </row>
    <row r="6163" ht="12.75">
      <c r="A6163" s="15"/>
    </row>
    <row r="6164" ht="12.75">
      <c r="A6164" s="15"/>
    </row>
    <row r="6165" ht="12.75">
      <c r="A6165" s="15"/>
    </row>
    <row r="6166" ht="12.75">
      <c r="A6166" s="15"/>
    </row>
    <row r="6167" ht="12.75">
      <c r="A6167" s="15"/>
    </row>
    <row r="6168" ht="12.75">
      <c r="A6168" s="15"/>
    </row>
    <row r="6169" ht="12.75">
      <c r="A6169" s="15"/>
    </row>
    <row r="6170" ht="12.75">
      <c r="A6170" s="15"/>
    </row>
    <row r="6171" ht="12.75">
      <c r="A6171" s="15"/>
    </row>
    <row r="6172" ht="12.75">
      <c r="A6172" s="15"/>
    </row>
    <row r="6173" ht="12.75">
      <c r="A6173" s="15"/>
    </row>
    <row r="6174" ht="12.75">
      <c r="A6174" s="15"/>
    </row>
    <row r="6175" ht="12.75">
      <c r="A6175" s="15"/>
    </row>
    <row r="6176" ht="12.75">
      <c r="A6176" s="15"/>
    </row>
    <row r="6177" ht="12.75">
      <c r="A6177" s="15"/>
    </row>
    <row r="6178" ht="12.75">
      <c r="A6178" s="15"/>
    </row>
    <row r="6179" ht="12.75">
      <c r="A6179" s="15"/>
    </row>
    <row r="6180" ht="12.75">
      <c r="A6180" s="15"/>
    </row>
    <row r="6181" ht="12.75">
      <c r="A6181" s="15"/>
    </row>
    <row r="6182" ht="12.75">
      <c r="A6182" s="15"/>
    </row>
    <row r="6183" ht="12.75">
      <c r="A6183" s="15"/>
    </row>
    <row r="6184" ht="12.75">
      <c r="A6184" s="15"/>
    </row>
    <row r="6185" ht="12.75">
      <c r="A6185" s="15"/>
    </row>
    <row r="6186" ht="12.75">
      <c r="A6186" s="15"/>
    </row>
    <row r="6187" ht="12.75">
      <c r="A6187" s="15"/>
    </row>
    <row r="6188" ht="12.75">
      <c r="A6188" s="15"/>
    </row>
    <row r="6189" ht="12.75">
      <c r="A6189" s="15"/>
    </row>
    <row r="6190" ht="12.75">
      <c r="A6190" s="15"/>
    </row>
    <row r="6191" ht="12.75">
      <c r="A6191" s="15"/>
    </row>
    <row r="6192" ht="12.75">
      <c r="A6192" s="15"/>
    </row>
    <row r="6193" ht="12.75">
      <c r="A6193" s="15"/>
    </row>
    <row r="6194" ht="12.75">
      <c r="A6194" s="15"/>
    </row>
    <row r="6195" ht="12.75">
      <c r="A6195" s="15"/>
    </row>
    <row r="6196" ht="12.75">
      <c r="A6196" s="15"/>
    </row>
    <row r="6197" ht="12.75">
      <c r="A6197" s="15"/>
    </row>
    <row r="6198" ht="12.75">
      <c r="A6198" s="15"/>
    </row>
    <row r="6199" ht="12.75">
      <c r="A6199" s="15"/>
    </row>
    <row r="6200" ht="12.75">
      <c r="A6200" s="15"/>
    </row>
    <row r="6201" ht="12.75">
      <c r="A6201" s="15"/>
    </row>
    <row r="6202" ht="12.75">
      <c r="A6202" s="15"/>
    </row>
    <row r="6203" ht="12.75">
      <c r="A6203" s="15"/>
    </row>
    <row r="6204" ht="12.75">
      <c r="A6204" s="15"/>
    </row>
    <row r="6205" ht="12.75">
      <c r="A6205" s="15"/>
    </row>
    <row r="6206" ht="12.75">
      <c r="A6206" s="15"/>
    </row>
    <row r="6207" ht="12.75">
      <c r="A6207" s="15"/>
    </row>
    <row r="6208" ht="12.75">
      <c r="A6208" s="15"/>
    </row>
    <row r="6209" ht="12.75">
      <c r="A6209" s="15"/>
    </row>
    <row r="6210" ht="12.75">
      <c r="A6210" s="15"/>
    </row>
    <row r="6211" ht="12.75">
      <c r="A6211" s="15"/>
    </row>
    <row r="6212" ht="12.75">
      <c r="A6212" s="15"/>
    </row>
    <row r="6213" ht="12.75">
      <c r="A6213" s="15"/>
    </row>
    <row r="6214" ht="12.75">
      <c r="A6214" s="15"/>
    </row>
    <row r="6215" ht="12.75">
      <c r="A6215" s="15"/>
    </row>
    <row r="6216" ht="12.75">
      <c r="A6216" s="15"/>
    </row>
    <row r="6217" ht="12.75">
      <c r="A6217" s="15"/>
    </row>
    <row r="6218" ht="12.75">
      <c r="A6218" s="15"/>
    </row>
    <row r="6219" ht="12.75">
      <c r="A6219" s="15"/>
    </row>
    <row r="6220" ht="12.75">
      <c r="A6220" s="15"/>
    </row>
    <row r="6221" ht="12.75">
      <c r="A6221" s="15"/>
    </row>
    <row r="6222" ht="12.75">
      <c r="A6222" s="15"/>
    </row>
    <row r="6223" ht="12.75">
      <c r="A6223" s="15"/>
    </row>
    <row r="6224" ht="12.75">
      <c r="A6224" s="15"/>
    </row>
    <row r="6225" ht="12.75">
      <c r="A6225" s="15"/>
    </row>
    <row r="6226" ht="12.75">
      <c r="A6226" s="15"/>
    </row>
    <row r="6227" ht="12.75">
      <c r="A6227" s="15"/>
    </row>
    <row r="6228" ht="12.75">
      <c r="A6228" s="15"/>
    </row>
    <row r="6229" ht="12.75">
      <c r="A6229" s="15"/>
    </row>
    <row r="6230" ht="12.75">
      <c r="A6230" s="15"/>
    </row>
    <row r="6231" ht="12.75">
      <c r="A6231" s="15"/>
    </row>
    <row r="6232" ht="12.75">
      <c r="A6232" s="15"/>
    </row>
    <row r="6233" ht="12.75">
      <c r="A6233" s="15"/>
    </row>
    <row r="6234" ht="12.75">
      <c r="A6234" s="15"/>
    </row>
    <row r="6235" ht="12.75">
      <c r="A6235" s="15"/>
    </row>
    <row r="6236" ht="12.75">
      <c r="A6236" s="15"/>
    </row>
    <row r="6237" ht="12.75">
      <c r="A6237" s="15"/>
    </row>
    <row r="6238" ht="12.75">
      <c r="A6238" s="15"/>
    </row>
    <row r="6239" ht="12.75">
      <c r="A6239" s="15"/>
    </row>
    <row r="6240" ht="12.75">
      <c r="A6240" s="15"/>
    </row>
    <row r="6241" ht="12.75">
      <c r="A6241" s="15"/>
    </row>
    <row r="6242" ht="12.75">
      <c r="A6242" s="15"/>
    </row>
    <row r="6243" ht="12.75">
      <c r="A6243" s="15"/>
    </row>
    <row r="6244" ht="12.75">
      <c r="A6244" s="15"/>
    </row>
    <row r="6245" ht="12.75">
      <c r="A6245" s="15"/>
    </row>
    <row r="6246" ht="12.75">
      <c r="A6246" s="15"/>
    </row>
    <row r="6247" ht="12.75">
      <c r="A6247" s="15"/>
    </row>
    <row r="6248" ht="12.75">
      <c r="A6248" s="15"/>
    </row>
    <row r="6249" ht="12.75">
      <c r="A6249" s="15"/>
    </row>
    <row r="6250" ht="12.75">
      <c r="A6250" s="15"/>
    </row>
    <row r="6251" ht="12.75">
      <c r="A6251" s="15"/>
    </row>
    <row r="6252" ht="12.75">
      <c r="A6252" s="15"/>
    </row>
    <row r="6253" ht="12.75">
      <c r="A6253" s="15"/>
    </row>
    <row r="6254" ht="12.75">
      <c r="A6254" s="15"/>
    </row>
    <row r="6255" ht="12.75">
      <c r="A6255" s="15"/>
    </row>
    <row r="6256" ht="12.75">
      <c r="A6256" s="15"/>
    </row>
    <row r="6257" ht="12.75">
      <c r="A6257" s="15"/>
    </row>
    <row r="6258" ht="12.75">
      <c r="A6258" s="15"/>
    </row>
    <row r="6259" ht="12.75">
      <c r="A6259" s="15"/>
    </row>
    <row r="6260" ht="12.75">
      <c r="A6260" s="15"/>
    </row>
    <row r="6261" ht="12.75">
      <c r="A6261" s="15"/>
    </row>
    <row r="6262" ht="12.75">
      <c r="A6262" s="15"/>
    </row>
    <row r="6263" ht="12.75">
      <c r="A6263" s="15"/>
    </row>
    <row r="6264" ht="12.75">
      <c r="A6264" s="15"/>
    </row>
    <row r="6265" ht="12.75">
      <c r="A6265" s="15"/>
    </row>
    <row r="6266" ht="12.75">
      <c r="A6266" s="15"/>
    </row>
    <row r="6267" ht="12.75">
      <c r="A6267" s="15"/>
    </row>
    <row r="6268" ht="12.75">
      <c r="A6268" s="15"/>
    </row>
    <row r="6269" ht="12.75">
      <c r="A6269" s="15"/>
    </row>
    <row r="6270" ht="12.75">
      <c r="A6270" s="15"/>
    </row>
    <row r="6271" ht="12.75">
      <c r="A6271" s="15"/>
    </row>
    <row r="6272" ht="12.75">
      <c r="A6272" s="15"/>
    </row>
    <row r="6273" ht="12.75">
      <c r="A6273" s="15"/>
    </row>
    <row r="6274" ht="12.75">
      <c r="A6274" s="15"/>
    </row>
    <row r="6275" ht="12.75">
      <c r="A6275" s="15"/>
    </row>
    <row r="6276" ht="12.75">
      <c r="A6276" s="15"/>
    </row>
    <row r="6277" ht="12.75">
      <c r="A6277" s="15"/>
    </row>
    <row r="6278" ht="12.75">
      <c r="A6278" s="15"/>
    </row>
    <row r="6279" ht="12.75">
      <c r="A6279" s="15"/>
    </row>
    <row r="6280" ht="12.75">
      <c r="A6280" s="15"/>
    </row>
    <row r="6281" ht="12.75">
      <c r="A6281" s="15"/>
    </row>
    <row r="6282" ht="12.75">
      <c r="A6282" s="15"/>
    </row>
    <row r="6283" ht="12.75">
      <c r="A6283" s="15"/>
    </row>
    <row r="6284" ht="12.75">
      <c r="A6284" s="15"/>
    </row>
    <row r="6285" ht="12.75">
      <c r="A6285" s="15"/>
    </row>
    <row r="6286" ht="12.75">
      <c r="A6286" s="15"/>
    </row>
    <row r="6287" ht="12.75">
      <c r="A6287" s="15"/>
    </row>
    <row r="6288" ht="12.75">
      <c r="A6288" s="15"/>
    </row>
    <row r="6289" ht="12.75">
      <c r="A6289" s="15"/>
    </row>
    <row r="6290" ht="12.75">
      <c r="A6290" s="15"/>
    </row>
    <row r="6291" ht="12.75">
      <c r="A6291" s="15"/>
    </row>
    <row r="6292" ht="12.75">
      <c r="A6292" s="15"/>
    </row>
    <row r="6293" ht="12.75">
      <c r="A6293" s="15"/>
    </row>
    <row r="6294" ht="12.75">
      <c r="A6294" s="15"/>
    </row>
    <row r="6295" ht="12.75">
      <c r="A6295" s="15"/>
    </row>
    <row r="6296" ht="12.75">
      <c r="A6296" s="15"/>
    </row>
    <row r="6297" ht="12.75">
      <c r="A6297" s="15"/>
    </row>
    <row r="6298" ht="12.75">
      <c r="A6298" s="15"/>
    </row>
    <row r="6299" ht="12.75">
      <c r="A6299" s="15"/>
    </row>
    <row r="6300" ht="12.75">
      <c r="A6300" s="15"/>
    </row>
    <row r="6301" ht="12.75">
      <c r="A6301" s="15"/>
    </row>
    <row r="6302" ht="12.75">
      <c r="A6302" s="15"/>
    </row>
    <row r="6303" ht="12.75">
      <c r="A6303" s="15"/>
    </row>
    <row r="6304" ht="12.75">
      <c r="A6304" s="15"/>
    </row>
    <row r="6305" ht="12.75">
      <c r="A6305" s="15"/>
    </row>
    <row r="6306" ht="12.75">
      <c r="A6306" s="15"/>
    </row>
    <row r="6307" ht="12.75">
      <c r="A6307" s="15"/>
    </row>
    <row r="6308" ht="12.75">
      <c r="A6308" s="15"/>
    </row>
    <row r="6309" ht="12.75">
      <c r="A6309" s="15"/>
    </row>
    <row r="6310" ht="12.75">
      <c r="A6310" s="15"/>
    </row>
    <row r="6311" ht="12.75">
      <c r="A6311" s="15"/>
    </row>
    <row r="6312" ht="12.75">
      <c r="A6312" s="15"/>
    </row>
    <row r="6313" ht="12.75">
      <c r="A6313" s="15"/>
    </row>
    <row r="6314" ht="12.75">
      <c r="A6314" s="15"/>
    </row>
    <row r="6315" ht="12.75">
      <c r="A6315" s="15"/>
    </row>
    <row r="6316" ht="12.75">
      <c r="A6316" s="15"/>
    </row>
    <row r="6317" ht="12.75">
      <c r="A6317" s="15"/>
    </row>
    <row r="6318" ht="12.75">
      <c r="A6318" s="15"/>
    </row>
    <row r="6319" ht="12.75">
      <c r="A6319" s="15"/>
    </row>
    <row r="6320" ht="12.75">
      <c r="A6320" s="15"/>
    </row>
    <row r="6321" ht="12.75">
      <c r="A6321" s="15"/>
    </row>
    <row r="6322" ht="12.75">
      <c r="A6322" s="15"/>
    </row>
    <row r="6323" ht="12.75">
      <c r="A6323" s="15"/>
    </row>
    <row r="6324" ht="12.75">
      <c r="A6324" s="15"/>
    </row>
    <row r="6325" ht="12.75">
      <c r="A6325" s="15"/>
    </row>
    <row r="6326" ht="12.75">
      <c r="A6326" s="15"/>
    </row>
    <row r="6327" ht="12.75">
      <c r="A6327" s="15"/>
    </row>
    <row r="6328" ht="12.75">
      <c r="A6328" s="15"/>
    </row>
    <row r="6329" ht="12.75">
      <c r="A6329" s="15"/>
    </row>
    <row r="6330" ht="12.75">
      <c r="A6330" s="15"/>
    </row>
    <row r="6331" ht="12.75">
      <c r="A6331" s="15"/>
    </row>
    <row r="6332" ht="12.75">
      <c r="A6332" s="15"/>
    </row>
    <row r="6333" ht="12.75">
      <c r="A6333" s="15"/>
    </row>
    <row r="6334" ht="12.75">
      <c r="A6334" s="15"/>
    </row>
    <row r="6335" ht="12.75">
      <c r="A6335" s="15"/>
    </row>
    <row r="6336" ht="12.75">
      <c r="A6336" s="15"/>
    </row>
    <row r="6337" ht="12.75">
      <c r="A6337" s="15"/>
    </row>
    <row r="6338" ht="12.75">
      <c r="A6338" s="15"/>
    </row>
    <row r="6339" ht="12.75">
      <c r="A6339" s="15"/>
    </row>
    <row r="6340" ht="12.75">
      <c r="A6340" s="15"/>
    </row>
    <row r="6341" ht="12.75">
      <c r="A6341" s="15"/>
    </row>
    <row r="6342" ht="12.75">
      <c r="A6342" s="15"/>
    </row>
    <row r="6343" ht="12.75">
      <c r="A6343" s="15"/>
    </row>
    <row r="6344" ht="12.75">
      <c r="A6344" s="15"/>
    </row>
    <row r="6345" ht="12.75">
      <c r="A6345" s="15"/>
    </row>
    <row r="6346" ht="12.75">
      <c r="A6346" s="15"/>
    </row>
    <row r="6347" ht="12.75">
      <c r="A6347" s="15"/>
    </row>
    <row r="6348" ht="12.75">
      <c r="A6348" s="15"/>
    </row>
    <row r="6349" ht="12.75">
      <c r="A6349" s="15"/>
    </row>
    <row r="6350" ht="12.75">
      <c r="A6350" s="15"/>
    </row>
    <row r="6351" ht="12.75">
      <c r="A6351" s="15"/>
    </row>
    <row r="6352" ht="12.75">
      <c r="A6352" s="15"/>
    </row>
    <row r="6353" ht="12.75">
      <c r="A6353" s="15"/>
    </row>
    <row r="6354" ht="12.75">
      <c r="A6354" s="15"/>
    </row>
    <row r="6355" ht="12.75">
      <c r="A6355" s="15"/>
    </row>
    <row r="6356" ht="12.75">
      <c r="A6356" s="15"/>
    </row>
    <row r="6357" ht="12.75">
      <c r="A6357" s="15"/>
    </row>
    <row r="6358" ht="12.75">
      <c r="A6358" s="15"/>
    </row>
    <row r="6359" ht="12.75">
      <c r="A6359" s="15"/>
    </row>
    <row r="6360" ht="12.75">
      <c r="A6360" s="15"/>
    </row>
    <row r="6361" ht="12.75">
      <c r="A6361" s="15"/>
    </row>
    <row r="6362" ht="12.75">
      <c r="A6362" s="15"/>
    </row>
    <row r="6363" ht="12.75">
      <c r="A6363" s="15"/>
    </row>
    <row r="6364" ht="12.75">
      <c r="A6364" s="15"/>
    </row>
    <row r="6365" ht="12.75">
      <c r="A6365" s="15"/>
    </row>
    <row r="6366" ht="12.75">
      <c r="A6366" s="15"/>
    </row>
    <row r="6367" ht="12.75">
      <c r="A6367" s="15"/>
    </row>
    <row r="6368" ht="12.75">
      <c r="A6368" s="15"/>
    </row>
    <row r="6369" ht="12.75">
      <c r="A6369" s="15"/>
    </row>
    <row r="6370" ht="12.75">
      <c r="A6370" s="15"/>
    </row>
    <row r="6371" ht="12.75">
      <c r="A6371" s="15"/>
    </row>
    <row r="6372" ht="12.75">
      <c r="A6372" s="15"/>
    </row>
    <row r="6373" ht="12.75">
      <c r="A6373" s="15"/>
    </row>
    <row r="6374" ht="12.75">
      <c r="A6374" s="15"/>
    </row>
    <row r="6375" ht="12.75">
      <c r="A6375" s="15"/>
    </row>
    <row r="6376" ht="12.75">
      <c r="A6376" s="15"/>
    </row>
    <row r="6377" ht="12.75">
      <c r="A6377" s="15"/>
    </row>
    <row r="6378" ht="12.75">
      <c r="A6378" s="15"/>
    </row>
    <row r="6379" ht="12.75">
      <c r="A6379" s="15"/>
    </row>
    <row r="6380" ht="12.75">
      <c r="A6380" s="15"/>
    </row>
    <row r="6381" ht="12.75">
      <c r="A6381" s="15"/>
    </row>
    <row r="6382" ht="12.75">
      <c r="A6382" s="15"/>
    </row>
    <row r="6383" ht="12.75">
      <c r="A6383" s="15"/>
    </row>
    <row r="6384" ht="12.75">
      <c r="A6384" s="15"/>
    </row>
    <row r="6385" ht="12.75">
      <c r="A6385" s="15"/>
    </row>
    <row r="6386" ht="12.75">
      <c r="A6386" s="15"/>
    </row>
    <row r="6387" ht="12.75">
      <c r="A6387" s="15"/>
    </row>
    <row r="6388" ht="12.75">
      <c r="A6388" s="15"/>
    </row>
    <row r="6389" ht="12.75">
      <c r="A6389" s="15"/>
    </row>
    <row r="6390" ht="12.75">
      <c r="A6390" s="15"/>
    </row>
    <row r="6391" ht="12.75">
      <c r="A6391" s="15"/>
    </row>
    <row r="6392" ht="12.75">
      <c r="A6392" s="15"/>
    </row>
    <row r="6393" ht="12.75">
      <c r="A6393" s="15"/>
    </row>
    <row r="6394" ht="12.75">
      <c r="A6394" s="15"/>
    </row>
    <row r="6395" ht="12.75">
      <c r="A6395" s="15"/>
    </row>
    <row r="6396" ht="12.75">
      <c r="A6396" s="15"/>
    </row>
    <row r="6397" ht="12.75">
      <c r="A6397" s="15"/>
    </row>
    <row r="6398" ht="12.75">
      <c r="A6398" s="15"/>
    </row>
    <row r="6399" ht="12.75">
      <c r="A6399" s="15"/>
    </row>
    <row r="6400" ht="12.75">
      <c r="A6400" s="15"/>
    </row>
    <row r="6401" ht="12.75">
      <c r="A6401" s="15"/>
    </row>
    <row r="6402" ht="12.75">
      <c r="A6402" s="15"/>
    </row>
    <row r="6403" ht="12.75">
      <c r="A6403" s="15"/>
    </row>
    <row r="6404" ht="12.75">
      <c r="A6404" s="15"/>
    </row>
    <row r="6405" ht="12.75">
      <c r="A6405" s="15"/>
    </row>
    <row r="6406" ht="12.75">
      <c r="A6406" s="15"/>
    </row>
    <row r="6407" ht="12.75">
      <c r="A6407" s="15"/>
    </row>
    <row r="6408" ht="12.75">
      <c r="A6408" s="15"/>
    </row>
    <row r="6409" ht="12.75">
      <c r="A6409" s="15"/>
    </row>
    <row r="6410" ht="12.75">
      <c r="A6410" s="15"/>
    </row>
    <row r="6411" ht="12.75">
      <c r="A6411" s="15"/>
    </row>
    <row r="6412" ht="12.75">
      <c r="A6412" s="15"/>
    </row>
    <row r="6413" ht="12.75">
      <c r="A6413" s="15"/>
    </row>
    <row r="6414" ht="12.75">
      <c r="A6414" s="15"/>
    </row>
    <row r="6415" ht="12.75">
      <c r="A6415" s="15"/>
    </row>
    <row r="6416" ht="12.75">
      <c r="A6416" s="15"/>
    </row>
    <row r="6417" ht="12.75">
      <c r="A6417" s="15"/>
    </row>
    <row r="6418" ht="12.75">
      <c r="A6418" s="15"/>
    </row>
    <row r="6419" ht="12.75">
      <c r="A6419" s="15"/>
    </row>
    <row r="6420" ht="12.75">
      <c r="A6420" s="15"/>
    </row>
    <row r="6421" ht="12.75">
      <c r="A6421" s="15"/>
    </row>
    <row r="6422" ht="12.75">
      <c r="A6422" s="15"/>
    </row>
    <row r="6423" ht="12.75">
      <c r="A6423" s="15"/>
    </row>
    <row r="6424" ht="12.75">
      <c r="A6424" s="15"/>
    </row>
    <row r="6425" ht="12.75">
      <c r="A6425" s="15"/>
    </row>
    <row r="6426" ht="12.75">
      <c r="A6426" s="15"/>
    </row>
    <row r="6427" ht="12.75">
      <c r="A6427" s="15"/>
    </row>
    <row r="6428" ht="12.75">
      <c r="A6428" s="15"/>
    </row>
    <row r="6429" ht="12.75">
      <c r="A6429" s="15"/>
    </row>
    <row r="6430" ht="12.75">
      <c r="A6430" s="15"/>
    </row>
    <row r="6431" ht="12.75">
      <c r="A6431" s="15"/>
    </row>
    <row r="6432" ht="12.75">
      <c r="A6432" s="15"/>
    </row>
    <row r="6433" ht="12.75">
      <c r="A6433" s="15"/>
    </row>
    <row r="6434" ht="12.75">
      <c r="A6434" s="15"/>
    </row>
    <row r="6435" ht="12.75">
      <c r="A6435" s="15"/>
    </row>
    <row r="6436" ht="12.75">
      <c r="A6436" s="15"/>
    </row>
    <row r="6437" ht="12.75">
      <c r="A6437" s="15"/>
    </row>
    <row r="6438" ht="12.75">
      <c r="A6438" s="15"/>
    </row>
    <row r="6439" ht="12.75">
      <c r="A6439" s="15"/>
    </row>
    <row r="6440" ht="12.75">
      <c r="A6440" s="15"/>
    </row>
    <row r="6441" ht="12.75">
      <c r="A6441" s="15"/>
    </row>
    <row r="6442" ht="12.75">
      <c r="A6442" s="15"/>
    </row>
    <row r="6443" ht="12.75">
      <c r="A6443" s="15"/>
    </row>
    <row r="6444" ht="12.75">
      <c r="A6444" s="15"/>
    </row>
    <row r="6445" ht="12.75">
      <c r="A6445" s="15"/>
    </row>
    <row r="6446" ht="12.75">
      <c r="A6446" s="15"/>
    </row>
    <row r="6447" ht="12.75">
      <c r="A6447" s="15"/>
    </row>
    <row r="6448" ht="12.75">
      <c r="A6448" s="15"/>
    </row>
    <row r="6449" ht="12.75">
      <c r="A6449" s="15"/>
    </row>
    <row r="6450" ht="12.75">
      <c r="A6450" s="15"/>
    </row>
    <row r="6451" ht="12.75">
      <c r="A6451" s="15"/>
    </row>
    <row r="6452" ht="12.75">
      <c r="A6452" s="15"/>
    </row>
    <row r="6453" ht="12.75">
      <c r="A6453" s="15"/>
    </row>
    <row r="6454" ht="12.75">
      <c r="A6454" s="15"/>
    </row>
    <row r="6455" ht="12.75">
      <c r="A6455" s="15"/>
    </row>
    <row r="6456" ht="12.75">
      <c r="A6456" s="15"/>
    </row>
    <row r="6457" ht="12.75">
      <c r="A6457" s="15"/>
    </row>
    <row r="6458" ht="12.75">
      <c r="A6458" s="15"/>
    </row>
    <row r="6459" ht="12.75">
      <c r="A6459" s="15"/>
    </row>
    <row r="6460" ht="12.75">
      <c r="A6460" s="15"/>
    </row>
    <row r="6461" ht="12.75">
      <c r="A6461" s="15"/>
    </row>
    <row r="6462" ht="12.75">
      <c r="A6462" s="15"/>
    </row>
    <row r="6463" ht="12.75">
      <c r="A6463" s="15"/>
    </row>
    <row r="6464" ht="12.75">
      <c r="A6464" s="15"/>
    </row>
    <row r="6465" ht="12.75">
      <c r="A6465" s="15"/>
    </row>
    <row r="6466" ht="12.75">
      <c r="A6466" s="15"/>
    </row>
    <row r="6467" ht="12.75">
      <c r="A6467" s="15"/>
    </row>
    <row r="6468" ht="12.75">
      <c r="A6468" s="15"/>
    </row>
    <row r="6469" ht="12.75">
      <c r="A6469" s="15"/>
    </row>
    <row r="6470" ht="12.75">
      <c r="A6470" s="15"/>
    </row>
    <row r="6471" ht="12.75">
      <c r="A6471" s="15"/>
    </row>
    <row r="6472" ht="12.75">
      <c r="A6472" s="15"/>
    </row>
    <row r="6473" ht="12.75">
      <c r="A6473" s="15"/>
    </row>
    <row r="6474" ht="12.75">
      <c r="A6474" s="15"/>
    </row>
    <row r="6475" ht="12.75">
      <c r="A6475" s="15"/>
    </row>
    <row r="6476" ht="12.75">
      <c r="A6476" s="15"/>
    </row>
    <row r="6477" ht="12.75">
      <c r="A6477" s="15"/>
    </row>
    <row r="6478" ht="12.75">
      <c r="A6478" s="15"/>
    </row>
    <row r="6479" ht="12.75">
      <c r="A6479" s="15"/>
    </row>
    <row r="6480" ht="12.75">
      <c r="A6480" s="15"/>
    </row>
    <row r="6481" ht="12.75">
      <c r="A6481" s="15"/>
    </row>
    <row r="6482" ht="12.75">
      <c r="A6482" s="15"/>
    </row>
    <row r="6483" ht="12.75">
      <c r="A6483" s="15"/>
    </row>
    <row r="6484" ht="12.75">
      <c r="A6484" s="15"/>
    </row>
    <row r="6485" ht="12.75">
      <c r="A6485" s="15"/>
    </row>
    <row r="6486" ht="12.75">
      <c r="A6486" s="15"/>
    </row>
    <row r="6487" ht="12.75">
      <c r="A6487" s="15"/>
    </row>
    <row r="6488" ht="12.75">
      <c r="A6488" s="15"/>
    </row>
    <row r="6489" ht="12.75">
      <c r="A6489" s="15"/>
    </row>
    <row r="6490" ht="12.75">
      <c r="A6490" s="15"/>
    </row>
    <row r="6491" ht="12.75">
      <c r="A6491" s="15"/>
    </row>
    <row r="6492" ht="12.75">
      <c r="A6492" s="15"/>
    </row>
    <row r="6493" ht="12.75">
      <c r="A6493" s="15"/>
    </row>
    <row r="6494" ht="12.75">
      <c r="A6494" s="15"/>
    </row>
    <row r="6495" ht="12.75">
      <c r="A6495" s="15"/>
    </row>
    <row r="6496" ht="12.75">
      <c r="A6496" s="15"/>
    </row>
    <row r="6497" ht="12.75">
      <c r="A6497" s="15"/>
    </row>
    <row r="6498" ht="12.75">
      <c r="A6498" s="15"/>
    </row>
    <row r="6499" ht="12.75">
      <c r="A6499" s="15"/>
    </row>
    <row r="6500" ht="12.75">
      <c r="A6500" s="15"/>
    </row>
    <row r="6501" ht="12.75">
      <c r="A6501" s="15"/>
    </row>
    <row r="6502" ht="12.75">
      <c r="A6502" s="15"/>
    </row>
    <row r="6503" ht="12.75">
      <c r="A6503" s="15"/>
    </row>
    <row r="6504" ht="12.75">
      <c r="A6504" s="15"/>
    </row>
    <row r="6505" ht="12.75">
      <c r="A6505" s="15"/>
    </row>
    <row r="6506" ht="12.75">
      <c r="A6506" s="15"/>
    </row>
    <row r="6507" ht="12.75">
      <c r="A6507" s="15"/>
    </row>
    <row r="6508" ht="12.75">
      <c r="A6508" s="15"/>
    </row>
    <row r="6509" ht="12.75">
      <c r="A6509" s="15"/>
    </row>
    <row r="6510" ht="12.75">
      <c r="A6510" s="15"/>
    </row>
    <row r="6511" ht="12.75">
      <c r="A6511" s="15"/>
    </row>
    <row r="6512" ht="12.75">
      <c r="A6512" s="15"/>
    </row>
    <row r="6513" ht="12.75">
      <c r="A6513" s="15"/>
    </row>
    <row r="6514" ht="12.75">
      <c r="A6514" s="15"/>
    </row>
    <row r="6515" ht="12.75">
      <c r="A6515" s="15"/>
    </row>
    <row r="6516" ht="12.75">
      <c r="A6516" s="15"/>
    </row>
    <row r="6517" ht="12.75">
      <c r="A6517" s="15"/>
    </row>
    <row r="6518" ht="12.75">
      <c r="A6518" s="15"/>
    </row>
    <row r="6519" ht="12.75">
      <c r="A6519" s="15"/>
    </row>
    <row r="6520" ht="12.75">
      <c r="A6520" s="15"/>
    </row>
    <row r="6521" ht="12.75">
      <c r="A6521" s="15"/>
    </row>
    <row r="6522" ht="12.75">
      <c r="A6522" s="15"/>
    </row>
    <row r="6523" ht="12.75">
      <c r="A6523" s="15"/>
    </row>
    <row r="6524" ht="12.75">
      <c r="A6524" s="15"/>
    </row>
    <row r="6525" ht="12.75">
      <c r="A6525" s="15"/>
    </row>
    <row r="6526" ht="12.75">
      <c r="A6526" s="15"/>
    </row>
    <row r="6527" ht="12.75">
      <c r="A6527" s="15"/>
    </row>
    <row r="6528" ht="12.75">
      <c r="A6528" s="15"/>
    </row>
    <row r="6529" ht="12.75">
      <c r="A6529" s="15"/>
    </row>
    <row r="6530" ht="12.75">
      <c r="A6530" s="15"/>
    </row>
    <row r="6531" ht="12.75">
      <c r="A6531" s="15"/>
    </row>
    <row r="6532" ht="12.75">
      <c r="A6532" s="15"/>
    </row>
    <row r="6533" ht="12.75">
      <c r="A6533" s="15"/>
    </row>
    <row r="6534" ht="12.75">
      <c r="A6534" s="15"/>
    </row>
    <row r="6535" ht="12.75">
      <c r="A6535" s="15"/>
    </row>
    <row r="6536" ht="12.75">
      <c r="A6536" s="15"/>
    </row>
    <row r="6537" ht="12.75">
      <c r="A6537" s="15"/>
    </row>
    <row r="6538" ht="12.75">
      <c r="A6538" s="15"/>
    </row>
    <row r="6539" ht="12.75">
      <c r="A6539" s="15"/>
    </row>
    <row r="6540" ht="12.75">
      <c r="A6540" s="15"/>
    </row>
    <row r="6541" ht="12.75">
      <c r="A6541" s="15"/>
    </row>
    <row r="6542" ht="12.75">
      <c r="A6542" s="15"/>
    </row>
    <row r="6543" ht="12.75">
      <c r="A6543" s="15"/>
    </row>
    <row r="6544" ht="12.75">
      <c r="A6544" s="15"/>
    </row>
    <row r="6545" ht="12.75">
      <c r="A6545" s="15"/>
    </row>
    <row r="6546" ht="12.75">
      <c r="A6546" s="15"/>
    </row>
    <row r="6547" ht="12.75">
      <c r="A6547" s="15"/>
    </row>
    <row r="6548" ht="12.75">
      <c r="A6548" s="15"/>
    </row>
    <row r="6549" ht="12.75">
      <c r="A6549" s="15"/>
    </row>
    <row r="6550" ht="12.75">
      <c r="A6550" s="15"/>
    </row>
    <row r="6551" ht="12.75">
      <c r="A6551" s="15"/>
    </row>
    <row r="6552" ht="12.75">
      <c r="A6552" s="15"/>
    </row>
    <row r="6553" ht="12.75">
      <c r="A6553" s="15"/>
    </row>
    <row r="6554" ht="12.75">
      <c r="A6554" s="15"/>
    </row>
    <row r="6555" ht="12.75">
      <c r="A6555" s="15"/>
    </row>
    <row r="6556" ht="12.75">
      <c r="A6556" s="15"/>
    </row>
    <row r="6557" ht="12.75">
      <c r="A6557" s="15"/>
    </row>
    <row r="6558" ht="12.75">
      <c r="A6558" s="15"/>
    </row>
    <row r="6559" ht="12.75">
      <c r="A6559" s="15"/>
    </row>
    <row r="6560" ht="12.75">
      <c r="A6560" s="15"/>
    </row>
    <row r="6561" ht="12.75">
      <c r="A6561" s="15"/>
    </row>
    <row r="6562" ht="12.75">
      <c r="A6562" s="15"/>
    </row>
    <row r="6563" ht="12.75">
      <c r="A6563" s="15"/>
    </row>
    <row r="6564" ht="12.75">
      <c r="A6564" s="15"/>
    </row>
    <row r="6565" ht="12.75">
      <c r="A6565" s="15"/>
    </row>
    <row r="6566" ht="12.75">
      <c r="A6566" s="15"/>
    </row>
    <row r="6567" ht="12.75">
      <c r="A6567" s="15"/>
    </row>
    <row r="6568" ht="12.75">
      <c r="A6568" s="15"/>
    </row>
    <row r="6569" ht="12.75">
      <c r="A6569" s="15"/>
    </row>
    <row r="6570" ht="12.75">
      <c r="A6570" s="15"/>
    </row>
    <row r="6571" ht="12.75">
      <c r="A6571" s="15"/>
    </row>
    <row r="6572" ht="12.75">
      <c r="A6572" s="15"/>
    </row>
    <row r="6573" ht="12.75">
      <c r="A6573" s="15"/>
    </row>
    <row r="6574" ht="12.75">
      <c r="A6574" s="15"/>
    </row>
    <row r="6575" ht="12.75">
      <c r="A6575" s="15"/>
    </row>
    <row r="6576" ht="12.75">
      <c r="A6576" s="15"/>
    </row>
    <row r="6577" ht="12.75">
      <c r="A6577" s="15"/>
    </row>
    <row r="6578" ht="12.75">
      <c r="A6578" s="15"/>
    </row>
    <row r="6579" ht="12.75">
      <c r="A6579" s="15"/>
    </row>
    <row r="6580" ht="12.75">
      <c r="A6580" s="15"/>
    </row>
    <row r="6581" ht="12.75">
      <c r="A6581" s="15"/>
    </row>
    <row r="6582" ht="12.75">
      <c r="A6582" s="15"/>
    </row>
    <row r="6583" ht="12.75">
      <c r="A6583" s="15"/>
    </row>
    <row r="6584" ht="12.75">
      <c r="A6584" s="15"/>
    </row>
    <row r="6585" ht="12.75">
      <c r="A6585" s="15"/>
    </row>
    <row r="6586" ht="12.75">
      <c r="A6586" s="15"/>
    </row>
    <row r="6587" ht="12.75">
      <c r="A6587" s="15"/>
    </row>
    <row r="6588" ht="12.75">
      <c r="A6588" s="15"/>
    </row>
    <row r="6589" ht="12.75">
      <c r="A6589" s="15"/>
    </row>
    <row r="6590" ht="12.75">
      <c r="A6590" s="15"/>
    </row>
    <row r="6591" ht="12.75">
      <c r="A6591" s="15"/>
    </row>
    <row r="6592" ht="12.75">
      <c r="A6592" s="15"/>
    </row>
    <row r="6593" ht="12.75">
      <c r="A6593" s="15"/>
    </row>
    <row r="6594" ht="12.75">
      <c r="A6594" s="15"/>
    </row>
    <row r="6595" ht="12.75">
      <c r="A6595" s="15"/>
    </row>
    <row r="6596" ht="12.75">
      <c r="A6596" s="15"/>
    </row>
    <row r="6597" ht="12.75">
      <c r="A6597" s="15"/>
    </row>
    <row r="6598" ht="12.75">
      <c r="A6598" s="15"/>
    </row>
    <row r="6599" ht="12.75">
      <c r="A6599" s="15"/>
    </row>
    <row r="6600" ht="12.75">
      <c r="A6600" s="15"/>
    </row>
    <row r="6601" ht="12.75">
      <c r="A6601" s="15"/>
    </row>
    <row r="6602" ht="12.75">
      <c r="A6602" s="15"/>
    </row>
    <row r="6603" ht="12.75">
      <c r="A6603" s="15"/>
    </row>
    <row r="6604" ht="12.75">
      <c r="A6604" s="15"/>
    </row>
    <row r="6605" ht="12.75">
      <c r="A6605" s="15"/>
    </row>
    <row r="6606" ht="12.75">
      <c r="A6606" s="15"/>
    </row>
    <row r="6607" ht="12.75">
      <c r="A6607" s="15"/>
    </row>
    <row r="6608" ht="12.75">
      <c r="A6608" s="15"/>
    </row>
    <row r="6609" ht="12.75">
      <c r="A6609" s="15"/>
    </row>
    <row r="6610" ht="12.75">
      <c r="A6610" s="15"/>
    </row>
    <row r="6611" ht="12.75">
      <c r="A6611" s="15"/>
    </row>
    <row r="6612" ht="12.75">
      <c r="A6612" s="15"/>
    </row>
    <row r="6613" ht="12.75">
      <c r="A6613" s="15"/>
    </row>
    <row r="6614" ht="12.75">
      <c r="A6614" s="15"/>
    </row>
    <row r="6615" ht="12.75">
      <c r="A6615" s="15"/>
    </row>
    <row r="6616" ht="12.75">
      <c r="A6616" s="15"/>
    </row>
    <row r="6617" ht="12.75">
      <c r="A6617" s="15"/>
    </row>
    <row r="6618" ht="12.75">
      <c r="A6618" s="15"/>
    </row>
    <row r="6619" ht="12.75">
      <c r="A6619" s="15"/>
    </row>
    <row r="6620" ht="12.75">
      <c r="A6620" s="15"/>
    </row>
    <row r="6621" ht="12.75">
      <c r="A6621" s="15"/>
    </row>
    <row r="6622" ht="12.75">
      <c r="A6622" s="15"/>
    </row>
    <row r="6623" ht="12.75">
      <c r="A6623" s="15"/>
    </row>
    <row r="6624" ht="12.75">
      <c r="A6624" s="15"/>
    </row>
    <row r="6625" ht="12.75">
      <c r="A6625" s="15"/>
    </row>
    <row r="6626" ht="12.75">
      <c r="A6626" s="15"/>
    </row>
    <row r="6627" ht="12.75">
      <c r="A6627" s="15"/>
    </row>
    <row r="6628" ht="12.75">
      <c r="A6628" s="15"/>
    </row>
    <row r="6629" ht="12.75">
      <c r="A6629" s="15"/>
    </row>
    <row r="6630" ht="12.75">
      <c r="A6630" s="15"/>
    </row>
    <row r="6631" ht="12.75">
      <c r="A6631" s="15"/>
    </row>
    <row r="6632" ht="12.75">
      <c r="A6632" s="15"/>
    </row>
    <row r="6633" ht="12.75">
      <c r="A6633" s="15"/>
    </row>
    <row r="6634" ht="12.75">
      <c r="A6634" s="15"/>
    </row>
    <row r="6635" ht="12.75">
      <c r="A6635" s="15"/>
    </row>
    <row r="6636" ht="12.75">
      <c r="A6636" s="15"/>
    </row>
    <row r="6637" ht="12.75">
      <c r="A6637" s="15"/>
    </row>
    <row r="6638" ht="12.75">
      <c r="A6638" s="15"/>
    </row>
    <row r="6639" ht="12.75">
      <c r="A6639" s="15"/>
    </row>
    <row r="6640" ht="12.75">
      <c r="A6640" s="15"/>
    </row>
    <row r="6641" ht="12.75">
      <c r="A6641" s="15"/>
    </row>
    <row r="6642" ht="12.75">
      <c r="A6642" s="15"/>
    </row>
    <row r="6643" ht="12.75">
      <c r="A6643" s="15"/>
    </row>
    <row r="6644" ht="12.75">
      <c r="A6644" s="15"/>
    </row>
    <row r="6645" ht="12.75">
      <c r="A6645" s="15"/>
    </row>
    <row r="6646" ht="12.75">
      <c r="A6646" s="15"/>
    </row>
    <row r="6647" ht="12.75">
      <c r="A6647" s="15"/>
    </row>
    <row r="6648" ht="12.75">
      <c r="A6648" s="15"/>
    </row>
    <row r="6649" ht="12.75">
      <c r="A6649" s="15"/>
    </row>
    <row r="6650" ht="12.75">
      <c r="A6650" s="15"/>
    </row>
    <row r="6651" ht="12.75">
      <c r="A6651" s="15"/>
    </row>
    <row r="6652" ht="12.75">
      <c r="A6652" s="15"/>
    </row>
    <row r="6653" ht="12.75">
      <c r="A6653" s="15"/>
    </row>
    <row r="6654" ht="12.75">
      <c r="A6654" s="15"/>
    </row>
    <row r="6655" ht="12.75">
      <c r="A6655" s="15"/>
    </row>
    <row r="6656" ht="12.75">
      <c r="A6656" s="15"/>
    </row>
    <row r="6657" ht="12.75">
      <c r="A6657" s="15"/>
    </row>
    <row r="6658" ht="12.75">
      <c r="A6658" s="15"/>
    </row>
    <row r="6659" ht="12.75">
      <c r="A6659" s="15"/>
    </row>
    <row r="6660" ht="12.75">
      <c r="A6660" s="15"/>
    </row>
    <row r="6661" ht="12.75">
      <c r="A6661" s="15"/>
    </row>
    <row r="6662" ht="12.75">
      <c r="A6662" s="15"/>
    </row>
    <row r="6663" ht="12.75">
      <c r="A6663" s="15"/>
    </row>
    <row r="6664" ht="12.75">
      <c r="A6664" s="15"/>
    </row>
    <row r="6665" ht="12.75">
      <c r="A6665" s="15"/>
    </row>
    <row r="6666" ht="12.75">
      <c r="A6666" s="15"/>
    </row>
    <row r="6667" ht="12.75">
      <c r="A6667" s="15"/>
    </row>
    <row r="6668" ht="12.75">
      <c r="A6668" s="15"/>
    </row>
    <row r="6669" ht="12.75">
      <c r="A6669" s="15"/>
    </row>
    <row r="6670" ht="12.75">
      <c r="A6670" s="15"/>
    </row>
    <row r="6671" ht="12.75">
      <c r="A6671" s="15"/>
    </row>
    <row r="6672" ht="12.75">
      <c r="A6672" s="15"/>
    </row>
    <row r="6673" ht="12.75">
      <c r="A6673" s="15"/>
    </row>
    <row r="6674" ht="12.75">
      <c r="A6674" s="15"/>
    </row>
    <row r="6675" ht="12.75">
      <c r="A6675" s="15"/>
    </row>
    <row r="6676" ht="12.75">
      <c r="A6676" s="15"/>
    </row>
    <row r="6677" ht="12.75">
      <c r="A6677" s="15"/>
    </row>
    <row r="6678" ht="12.75">
      <c r="A6678" s="15"/>
    </row>
    <row r="6679" ht="12.75">
      <c r="A6679" s="15"/>
    </row>
    <row r="6680" ht="12.75">
      <c r="A6680" s="15"/>
    </row>
    <row r="6681" ht="12.75">
      <c r="A6681" s="15"/>
    </row>
    <row r="6682" ht="12.75">
      <c r="A6682" s="15"/>
    </row>
    <row r="6683" ht="12.75">
      <c r="A6683" s="15"/>
    </row>
    <row r="6684" ht="12.75">
      <c r="A6684" s="15"/>
    </row>
    <row r="6685" ht="12.75">
      <c r="A6685" s="15"/>
    </row>
    <row r="6686" ht="12.75">
      <c r="A6686" s="15"/>
    </row>
    <row r="6687" ht="12.75">
      <c r="A6687" s="15"/>
    </row>
    <row r="6688" ht="12.75">
      <c r="A6688" s="15"/>
    </row>
    <row r="6689" ht="12.75">
      <c r="A6689" s="15"/>
    </row>
    <row r="6690" ht="12.75">
      <c r="A6690" s="15"/>
    </row>
    <row r="6691" ht="12.75">
      <c r="A6691" s="15"/>
    </row>
    <row r="6692" ht="12.75">
      <c r="A6692" s="15"/>
    </row>
    <row r="6693" ht="12.75">
      <c r="A6693" s="15"/>
    </row>
    <row r="6694" ht="12.75">
      <c r="A6694" s="15"/>
    </row>
    <row r="6695" ht="12.75">
      <c r="A6695" s="15"/>
    </row>
    <row r="6696" ht="12.75">
      <c r="A6696" s="15"/>
    </row>
    <row r="6697" ht="12.75">
      <c r="A6697" s="15"/>
    </row>
    <row r="6698" ht="12.75">
      <c r="A6698" s="15"/>
    </row>
    <row r="6699" ht="12.75">
      <c r="A6699" s="15"/>
    </row>
    <row r="6700" ht="12.75">
      <c r="A6700" s="15"/>
    </row>
    <row r="6701" ht="12.75">
      <c r="A6701" s="15"/>
    </row>
    <row r="6702" ht="12.75">
      <c r="A6702" s="15"/>
    </row>
    <row r="6703" ht="12.75">
      <c r="A6703" s="15"/>
    </row>
    <row r="6704" ht="12.75">
      <c r="A6704" s="15"/>
    </row>
    <row r="6705" ht="12.75">
      <c r="A6705" s="15"/>
    </row>
    <row r="6706" ht="12.75">
      <c r="A6706" s="15"/>
    </row>
    <row r="6707" ht="12.75">
      <c r="A6707" s="15"/>
    </row>
    <row r="6708" ht="12.75">
      <c r="A6708" s="15"/>
    </row>
    <row r="6709" ht="12.75">
      <c r="A6709" s="15"/>
    </row>
    <row r="6710" ht="12.75">
      <c r="A6710" s="15"/>
    </row>
    <row r="6711" ht="12.75">
      <c r="A6711" s="15"/>
    </row>
    <row r="6712" ht="12.75">
      <c r="A6712" s="15"/>
    </row>
    <row r="6713" ht="12.75">
      <c r="A6713" s="15"/>
    </row>
    <row r="6714" ht="12.75">
      <c r="A6714" s="15"/>
    </row>
    <row r="6715" ht="12.75">
      <c r="A6715" s="15"/>
    </row>
    <row r="6716" ht="12.75">
      <c r="A6716" s="15"/>
    </row>
    <row r="6717" ht="12.75">
      <c r="A6717" s="15"/>
    </row>
    <row r="6718" ht="12.75">
      <c r="A6718" s="15"/>
    </row>
    <row r="6719" ht="12.75">
      <c r="A6719" s="15"/>
    </row>
    <row r="6720" ht="12.75">
      <c r="A6720" s="15"/>
    </row>
    <row r="6721" ht="12.75">
      <c r="A6721" s="15"/>
    </row>
    <row r="6722" ht="12.75">
      <c r="A6722" s="15"/>
    </row>
    <row r="6723" ht="12.75">
      <c r="A6723" s="15"/>
    </row>
    <row r="6724" ht="12.75">
      <c r="A6724" s="15"/>
    </row>
    <row r="6725" ht="12.75">
      <c r="A6725" s="15"/>
    </row>
    <row r="6726" ht="12.75">
      <c r="A6726" s="15"/>
    </row>
    <row r="6727" ht="12.75">
      <c r="A6727" s="15"/>
    </row>
    <row r="6728" ht="12.75">
      <c r="A6728" s="15"/>
    </row>
    <row r="6729" ht="12.75">
      <c r="A6729" s="15"/>
    </row>
    <row r="6730" ht="12.75">
      <c r="A6730" s="15"/>
    </row>
    <row r="6731" ht="12.75">
      <c r="A6731" s="15"/>
    </row>
    <row r="6732" ht="12.75">
      <c r="A6732" s="15"/>
    </row>
    <row r="6733" ht="12.75">
      <c r="A6733" s="15"/>
    </row>
    <row r="6734" ht="12.75">
      <c r="A6734" s="15"/>
    </row>
    <row r="6735" ht="12.75">
      <c r="A6735" s="15"/>
    </row>
    <row r="6736" ht="12.75">
      <c r="A6736" s="15"/>
    </row>
    <row r="6737" ht="12.75">
      <c r="A6737" s="15"/>
    </row>
    <row r="6738" ht="12.75">
      <c r="A6738" s="15"/>
    </row>
    <row r="6739" ht="12.75">
      <c r="A6739" s="15"/>
    </row>
    <row r="6740" ht="12.75">
      <c r="A6740" s="15"/>
    </row>
    <row r="6741" ht="12.75">
      <c r="A6741" s="15"/>
    </row>
    <row r="6742" ht="12.75">
      <c r="A6742" s="15"/>
    </row>
    <row r="6743" ht="12.75">
      <c r="A6743" s="15"/>
    </row>
    <row r="6744" ht="12.75">
      <c r="A6744" s="15"/>
    </row>
    <row r="6745" ht="12.75">
      <c r="A6745" s="15"/>
    </row>
    <row r="6746" ht="12.75">
      <c r="A6746" s="15"/>
    </row>
    <row r="6747" ht="12.75">
      <c r="A6747" s="15"/>
    </row>
    <row r="6748" ht="12.75">
      <c r="A6748" s="15"/>
    </row>
    <row r="6749" ht="12.75">
      <c r="A6749" s="15"/>
    </row>
    <row r="6750" ht="12.75">
      <c r="A6750" s="15"/>
    </row>
    <row r="6751" ht="12.75">
      <c r="A6751" s="15"/>
    </row>
    <row r="6752" ht="12.75">
      <c r="A6752" s="15"/>
    </row>
    <row r="6753" ht="12.75">
      <c r="A6753" s="15"/>
    </row>
    <row r="6754" ht="12.75">
      <c r="A6754" s="15"/>
    </row>
    <row r="6755" ht="12.75">
      <c r="A6755" s="15"/>
    </row>
    <row r="6756" ht="12.75">
      <c r="A6756" s="15"/>
    </row>
    <row r="6757" ht="12.75">
      <c r="A6757" s="15"/>
    </row>
    <row r="6758" ht="12.75">
      <c r="A6758" s="15"/>
    </row>
    <row r="6759" ht="12.75">
      <c r="A6759" s="15"/>
    </row>
    <row r="6760" ht="12.75">
      <c r="A6760" s="15"/>
    </row>
    <row r="6761" ht="12.75">
      <c r="A6761" s="15"/>
    </row>
    <row r="6762" ht="12.75">
      <c r="A6762" s="15"/>
    </row>
    <row r="6763" ht="12.75">
      <c r="A6763" s="15"/>
    </row>
    <row r="6764" ht="12.75">
      <c r="A6764" s="15"/>
    </row>
    <row r="6765" ht="12.75">
      <c r="A6765" s="15"/>
    </row>
    <row r="6766" ht="12.75">
      <c r="A6766" s="15"/>
    </row>
    <row r="6767" ht="12.75">
      <c r="A6767" s="15"/>
    </row>
    <row r="6768" ht="12.75">
      <c r="A6768" s="15"/>
    </row>
    <row r="6769" ht="12.75">
      <c r="A6769" s="15"/>
    </row>
    <row r="6770" ht="12.75">
      <c r="A6770" s="15"/>
    </row>
    <row r="6771" ht="12.75">
      <c r="A6771" s="15"/>
    </row>
    <row r="6772" ht="12.75">
      <c r="A6772" s="15"/>
    </row>
    <row r="6773" ht="12.75">
      <c r="A6773" s="15"/>
    </row>
    <row r="6774" ht="12.75">
      <c r="A6774" s="15"/>
    </row>
    <row r="6775" ht="12.75">
      <c r="A6775" s="15"/>
    </row>
    <row r="6776" ht="12.75">
      <c r="A6776" s="15"/>
    </row>
    <row r="6777" ht="12.75">
      <c r="A6777" s="15"/>
    </row>
    <row r="6778" ht="12.75">
      <c r="A6778" s="15"/>
    </row>
    <row r="6779" ht="12.75">
      <c r="A6779" s="15"/>
    </row>
    <row r="6780" ht="12.75">
      <c r="A6780" s="15"/>
    </row>
    <row r="6781" ht="12.75">
      <c r="A6781" s="15"/>
    </row>
    <row r="6782" ht="12.75">
      <c r="A6782" s="15"/>
    </row>
    <row r="6783" ht="12.75">
      <c r="A6783" s="15"/>
    </row>
    <row r="6784" ht="12.75">
      <c r="A6784" s="15"/>
    </row>
    <row r="6785" ht="12.75">
      <c r="A6785" s="15"/>
    </row>
    <row r="6786" ht="12.75">
      <c r="A6786" s="15"/>
    </row>
    <row r="6787" ht="12.75">
      <c r="A6787" s="15"/>
    </row>
    <row r="6788" ht="12.75">
      <c r="A6788" s="15"/>
    </row>
    <row r="6789" ht="12.75">
      <c r="A6789" s="15"/>
    </row>
    <row r="6790" ht="12.75">
      <c r="A6790" s="15"/>
    </row>
    <row r="6791" ht="12.75">
      <c r="A6791" s="15"/>
    </row>
    <row r="6792" ht="12.75">
      <c r="A6792" s="15"/>
    </row>
    <row r="6793" ht="12.75">
      <c r="A6793" s="15"/>
    </row>
    <row r="6794" ht="12.75">
      <c r="A6794" s="15"/>
    </row>
    <row r="6795" ht="12.75">
      <c r="A6795" s="15"/>
    </row>
    <row r="6796" ht="12.75">
      <c r="A6796" s="15"/>
    </row>
    <row r="6797" ht="12.75">
      <c r="A6797" s="15"/>
    </row>
    <row r="6798" ht="12.75">
      <c r="A6798" s="15"/>
    </row>
    <row r="6799" ht="12.75">
      <c r="A6799" s="15"/>
    </row>
    <row r="6800" ht="12.75">
      <c r="A6800" s="15"/>
    </row>
    <row r="6801" ht="12.75">
      <c r="A6801" s="15"/>
    </row>
    <row r="6802" ht="12.75">
      <c r="A6802" s="15"/>
    </row>
    <row r="6803" ht="12.75">
      <c r="A6803" s="15"/>
    </row>
    <row r="6804" ht="12.75">
      <c r="A6804" s="15"/>
    </row>
    <row r="6805" ht="12.75">
      <c r="A6805" s="15"/>
    </row>
    <row r="6806" ht="12.75">
      <c r="A6806" s="15"/>
    </row>
    <row r="6807" ht="12.75">
      <c r="A6807" s="15"/>
    </row>
    <row r="6808" ht="12.75">
      <c r="A6808" s="15"/>
    </row>
    <row r="6809" ht="12.75">
      <c r="A6809" s="15"/>
    </row>
    <row r="6810" ht="12.75">
      <c r="A6810" s="15"/>
    </row>
    <row r="6811" ht="12.75">
      <c r="A6811" s="15"/>
    </row>
    <row r="6812" ht="12.75">
      <c r="A6812" s="15"/>
    </row>
    <row r="6813" ht="12.75">
      <c r="A6813" s="15"/>
    </row>
    <row r="6814" ht="12.75">
      <c r="A6814" s="15"/>
    </row>
    <row r="6815" ht="12.75">
      <c r="A6815" s="15"/>
    </row>
    <row r="6816" ht="12.75">
      <c r="A6816" s="15"/>
    </row>
    <row r="6817" ht="12.75">
      <c r="A6817" s="15"/>
    </row>
    <row r="6818" ht="12.75">
      <c r="A6818" s="15"/>
    </row>
    <row r="6819" ht="12.75">
      <c r="A6819" s="15"/>
    </row>
    <row r="6820" ht="12.75">
      <c r="A6820" s="15"/>
    </row>
    <row r="6821" ht="12.75">
      <c r="A6821" s="15"/>
    </row>
    <row r="6822" ht="12.75">
      <c r="A6822" s="15"/>
    </row>
    <row r="6823" ht="12.75">
      <c r="A6823" s="15"/>
    </row>
  </sheetData>
  <mergeCells count="19">
    <mergeCell ref="A9:M9"/>
    <mergeCell ref="A16:A17"/>
    <mergeCell ref="B16:B17"/>
    <mergeCell ref="C16:F17"/>
    <mergeCell ref="G16:G17"/>
    <mergeCell ref="H16:H17"/>
    <mergeCell ref="I16:I17"/>
    <mergeCell ref="E10:J10"/>
    <mergeCell ref="K16:K17"/>
    <mergeCell ref="L16:L17"/>
    <mergeCell ref="M16:M17"/>
    <mergeCell ref="K30:M30"/>
    <mergeCell ref="A18:M18"/>
    <mergeCell ref="C19:F19"/>
    <mergeCell ref="C20:F20"/>
    <mergeCell ref="C21:F21"/>
    <mergeCell ref="C22:F22"/>
    <mergeCell ref="C23:F23"/>
    <mergeCell ref="C24:F24"/>
  </mergeCells>
  <printOptions/>
  <pageMargins left="0.5118110236220472" right="0.5118110236220472" top="0.7874015748031497" bottom="0.7874015748031497" header="0.31496062992125984" footer="0.31496062992125984"/>
  <pageSetup fitToHeight="1" fitToWidth="1" horizontalDpi="598" verticalDpi="598" orientation="landscape" paperSize="9" scale="5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0"/>
  <sheetViews>
    <sheetView workbookViewId="0" topLeftCell="I32">
      <selection activeCell="JE42" sqref="JE42"/>
    </sheetView>
  </sheetViews>
  <sheetFormatPr defaultColWidth="0" defaultRowHeight="12.75" customHeight="1" zeroHeight="1"/>
  <cols>
    <col min="1" max="1" width="30.28125" style="49" hidden="1" customWidth="1"/>
    <col min="2" max="3" width="9.140625" style="49" hidden="1" customWidth="1"/>
    <col min="4" max="4" width="23.57421875" style="49" hidden="1" customWidth="1"/>
    <col min="5" max="8" width="9.140625" style="49" hidden="1" customWidth="1"/>
    <col min="9" max="14" width="10.7109375" style="49" customWidth="1"/>
    <col min="15" max="15" width="12.8515625" style="49" customWidth="1"/>
    <col min="16" max="18" width="10.7109375" style="49" customWidth="1"/>
    <col min="19" max="19" width="3.7109375" style="49" customWidth="1"/>
    <col min="20" max="20" width="29.57421875" style="49" customWidth="1"/>
    <col min="21" max="21" width="13.7109375" style="49" customWidth="1"/>
    <col min="22" max="264" width="9.140625" style="49" hidden="1" customWidth="1"/>
    <col min="265" max="270" width="10.7109375" style="49" customWidth="1"/>
    <col min="271" max="271" width="12.8515625" style="49" customWidth="1"/>
    <col min="272" max="274" width="10.7109375" style="49" customWidth="1"/>
    <col min="275" max="275" width="3.7109375" style="49" customWidth="1"/>
    <col min="276" max="276" width="29.57421875" style="49" customWidth="1"/>
    <col min="277" max="277" width="13.7109375" style="49" customWidth="1"/>
    <col min="278" max="520" width="9.140625" style="49" hidden="1" customWidth="1"/>
    <col min="521" max="526" width="10.7109375" style="49" customWidth="1"/>
    <col min="527" max="527" width="12.8515625" style="49" customWidth="1"/>
    <col min="528" max="530" width="10.7109375" style="49" customWidth="1"/>
    <col min="531" max="531" width="3.7109375" style="49" customWidth="1"/>
    <col min="532" max="532" width="29.57421875" style="49" customWidth="1"/>
    <col min="533" max="533" width="13.7109375" style="49" customWidth="1"/>
    <col min="534" max="776" width="9.140625" style="49" hidden="1" customWidth="1"/>
    <col min="777" max="782" width="10.7109375" style="49" customWidth="1"/>
    <col min="783" max="783" width="12.8515625" style="49" customWidth="1"/>
    <col min="784" max="786" width="10.7109375" style="49" customWidth="1"/>
    <col min="787" max="787" width="3.7109375" style="49" customWidth="1"/>
    <col min="788" max="788" width="29.57421875" style="49" customWidth="1"/>
    <col min="789" max="789" width="13.7109375" style="49" customWidth="1"/>
    <col min="790" max="1032" width="9.140625" style="49" hidden="1" customWidth="1"/>
    <col min="1033" max="1038" width="10.7109375" style="49" customWidth="1"/>
    <col min="1039" max="1039" width="12.8515625" style="49" customWidth="1"/>
    <col min="1040" max="1042" width="10.7109375" style="49" customWidth="1"/>
    <col min="1043" max="1043" width="3.7109375" style="49" customWidth="1"/>
    <col min="1044" max="1044" width="29.57421875" style="49" customWidth="1"/>
    <col min="1045" max="1045" width="13.7109375" style="49" customWidth="1"/>
    <col min="1046" max="1288" width="9.140625" style="49" hidden="1" customWidth="1"/>
    <col min="1289" max="1294" width="10.7109375" style="49" customWidth="1"/>
    <col min="1295" max="1295" width="12.8515625" style="49" customWidth="1"/>
    <col min="1296" max="1298" width="10.7109375" style="49" customWidth="1"/>
    <col min="1299" max="1299" width="3.7109375" style="49" customWidth="1"/>
    <col min="1300" max="1300" width="29.57421875" style="49" customWidth="1"/>
    <col min="1301" max="1301" width="13.7109375" style="49" customWidth="1"/>
    <col min="1302" max="1544" width="9.140625" style="49" hidden="1" customWidth="1"/>
    <col min="1545" max="1550" width="10.7109375" style="49" customWidth="1"/>
    <col min="1551" max="1551" width="12.8515625" style="49" customWidth="1"/>
    <col min="1552" max="1554" width="10.7109375" style="49" customWidth="1"/>
    <col min="1555" max="1555" width="3.7109375" style="49" customWidth="1"/>
    <col min="1556" max="1556" width="29.57421875" style="49" customWidth="1"/>
    <col min="1557" max="1557" width="13.7109375" style="49" customWidth="1"/>
    <col min="1558" max="1800" width="9.140625" style="49" hidden="1" customWidth="1"/>
    <col min="1801" max="1806" width="10.7109375" style="49" customWidth="1"/>
    <col min="1807" max="1807" width="12.8515625" style="49" customWidth="1"/>
    <col min="1808" max="1810" width="10.7109375" style="49" customWidth="1"/>
    <col min="1811" max="1811" width="3.7109375" style="49" customWidth="1"/>
    <col min="1812" max="1812" width="29.57421875" style="49" customWidth="1"/>
    <col min="1813" max="1813" width="13.7109375" style="49" customWidth="1"/>
    <col min="1814" max="2056" width="9.140625" style="49" hidden="1" customWidth="1"/>
    <col min="2057" max="2062" width="10.7109375" style="49" customWidth="1"/>
    <col min="2063" max="2063" width="12.8515625" style="49" customWidth="1"/>
    <col min="2064" max="2066" width="10.7109375" style="49" customWidth="1"/>
    <col min="2067" max="2067" width="3.7109375" style="49" customWidth="1"/>
    <col min="2068" max="2068" width="29.57421875" style="49" customWidth="1"/>
    <col min="2069" max="2069" width="13.7109375" style="49" customWidth="1"/>
    <col min="2070" max="2312" width="9.140625" style="49" hidden="1" customWidth="1"/>
    <col min="2313" max="2318" width="10.7109375" style="49" customWidth="1"/>
    <col min="2319" max="2319" width="12.8515625" style="49" customWidth="1"/>
    <col min="2320" max="2322" width="10.7109375" style="49" customWidth="1"/>
    <col min="2323" max="2323" width="3.7109375" style="49" customWidth="1"/>
    <col min="2324" max="2324" width="29.57421875" style="49" customWidth="1"/>
    <col min="2325" max="2325" width="13.7109375" style="49" customWidth="1"/>
    <col min="2326" max="2568" width="9.140625" style="49" hidden="1" customWidth="1"/>
    <col min="2569" max="2574" width="10.7109375" style="49" customWidth="1"/>
    <col min="2575" max="2575" width="12.8515625" style="49" customWidth="1"/>
    <col min="2576" max="2578" width="10.7109375" style="49" customWidth="1"/>
    <col min="2579" max="2579" width="3.7109375" style="49" customWidth="1"/>
    <col min="2580" max="2580" width="29.57421875" style="49" customWidth="1"/>
    <col min="2581" max="2581" width="13.7109375" style="49" customWidth="1"/>
    <col min="2582" max="2824" width="9.140625" style="49" hidden="1" customWidth="1"/>
    <col min="2825" max="2830" width="10.7109375" style="49" customWidth="1"/>
    <col min="2831" max="2831" width="12.8515625" style="49" customWidth="1"/>
    <col min="2832" max="2834" width="10.7109375" style="49" customWidth="1"/>
    <col min="2835" max="2835" width="3.7109375" style="49" customWidth="1"/>
    <col min="2836" max="2836" width="29.57421875" style="49" customWidth="1"/>
    <col min="2837" max="2837" width="13.7109375" style="49" customWidth="1"/>
    <col min="2838" max="3080" width="9.140625" style="49" hidden="1" customWidth="1"/>
    <col min="3081" max="3086" width="10.7109375" style="49" customWidth="1"/>
    <col min="3087" max="3087" width="12.8515625" style="49" customWidth="1"/>
    <col min="3088" max="3090" width="10.7109375" style="49" customWidth="1"/>
    <col min="3091" max="3091" width="3.7109375" style="49" customWidth="1"/>
    <col min="3092" max="3092" width="29.57421875" style="49" customWidth="1"/>
    <col min="3093" max="3093" width="13.7109375" style="49" customWidth="1"/>
    <col min="3094" max="3336" width="9.140625" style="49" hidden="1" customWidth="1"/>
    <col min="3337" max="3342" width="10.7109375" style="49" customWidth="1"/>
    <col min="3343" max="3343" width="12.8515625" style="49" customWidth="1"/>
    <col min="3344" max="3346" width="10.7109375" style="49" customWidth="1"/>
    <col min="3347" max="3347" width="3.7109375" style="49" customWidth="1"/>
    <col min="3348" max="3348" width="29.57421875" style="49" customWidth="1"/>
    <col min="3349" max="3349" width="13.7109375" style="49" customWidth="1"/>
    <col min="3350" max="3592" width="9.140625" style="49" hidden="1" customWidth="1"/>
    <col min="3593" max="3598" width="10.7109375" style="49" customWidth="1"/>
    <col min="3599" max="3599" width="12.8515625" style="49" customWidth="1"/>
    <col min="3600" max="3602" width="10.7109375" style="49" customWidth="1"/>
    <col min="3603" max="3603" width="3.7109375" style="49" customWidth="1"/>
    <col min="3604" max="3604" width="29.57421875" style="49" customWidth="1"/>
    <col min="3605" max="3605" width="13.7109375" style="49" customWidth="1"/>
    <col min="3606" max="3848" width="9.140625" style="49" hidden="1" customWidth="1"/>
    <col min="3849" max="3854" width="10.7109375" style="49" customWidth="1"/>
    <col min="3855" max="3855" width="12.8515625" style="49" customWidth="1"/>
    <col min="3856" max="3858" width="10.7109375" style="49" customWidth="1"/>
    <col min="3859" max="3859" width="3.7109375" style="49" customWidth="1"/>
    <col min="3860" max="3860" width="29.57421875" style="49" customWidth="1"/>
    <col min="3861" max="3861" width="13.7109375" style="49" customWidth="1"/>
    <col min="3862" max="4104" width="9.140625" style="49" hidden="1" customWidth="1"/>
    <col min="4105" max="4110" width="10.7109375" style="49" customWidth="1"/>
    <col min="4111" max="4111" width="12.8515625" style="49" customWidth="1"/>
    <col min="4112" max="4114" width="10.7109375" style="49" customWidth="1"/>
    <col min="4115" max="4115" width="3.7109375" style="49" customWidth="1"/>
    <col min="4116" max="4116" width="29.57421875" style="49" customWidth="1"/>
    <col min="4117" max="4117" width="13.7109375" style="49" customWidth="1"/>
    <col min="4118" max="4360" width="9.140625" style="49" hidden="1" customWidth="1"/>
    <col min="4361" max="4366" width="10.7109375" style="49" customWidth="1"/>
    <col min="4367" max="4367" width="12.8515625" style="49" customWidth="1"/>
    <col min="4368" max="4370" width="10.7109375" style="49" customWidth="1"/>
    <col min="4371" max="4371" width="3.7109375" style="49" customWidth="1"/>
    <col min="4372" max="4372" width="29.57421875" style="49" customWidth="1"/>
    <col min="4373" max="4373" width="13.7109375" style="49" customWidth="1"/>
    <col min="4374" max="4616" width="9.140625" style="49" hidden="1" customWidth="1"/>
    <col min="4617" max="4622" width="10.7109375" style="49" customWidth="1"/>
    <col min="4623" max="4623" width="12.8515625" style="49" customWidth="1"/>
    <col min="4624" max="4626" width="10.7109375" style="49" customWidth="1"/>
    <col min="4627" max="4627" width="3.7109375" style="49" customWidth="1"/>
    <col min="4628" max="4628" width="29.57421875" style="49" customWidth="1"/>
    <col min="4629" max="4629" width="13.7109375" style="49" customWidth="1"/>
    <col min="4630" max="4872" width="9.140625" style="49" hidden="1" customWidth="1"/>
    <col min="4873" max="4878" width="10.7109375" style="49" customWidth="1"/>
    <col min="4879" max="4879" width="12.8515625" style="49" customWidth="1"/>
    <col min="4880" max="4882" width="10.7109375" style="49" customWidth="1"/>
    <col min="4883" max="4883" width="3.7109375" style="49" customWidth="1"/>
    <col min="4884" max="4884" width="29.57421875" style="49" customWidth="1"/>
    <col min="4885" max="4885" width="13.7109375" style="49" customWidth="1"/>
    <col min="4886" max="5128" width="9.140625" style="49" hidden="1" customWidth="1"/>
    <col min="5129" max="5134" width="10.7109375" style="49" customWidth="1"/>
    <col min="5135" max="5135" width="12.8515625" style="49" customWidth="1"/>
    <col min="5136" max="5138" width="10.7109375" style="49" customWidth="1"/>
    <col min="5139" max="5139" width="3.7109375" style="49" customWidth="1"/>
    <col min="5140" max="5140" width="29.57421875" style="49" customWidth="1"/>
    <col min="5141" max="5141" width="13.7109375" style="49" customWidth="1"/>
    <col min="5142" max="5384" width="9.140625" style="49" hidden="1" customWidth="1"/>
    <col min="5385" max="5390" width="10.7109375" style="49" customWidth="1"/>
    <col min="5391" max="5391" width="12.8515625" style="49" customWidth="1"/>
    <col min="5392" max="5394" width="10.7109375" style="49" customWidth="1"/>
    <col min="5395" max="5395" width="3.7109375" style="49" customWidth="1"/>
    <col min="5396" max="5396" width="29.57421875" style="49" customWidth="1"/>
    <col min="5397" max="5397" width="13.7109375" style="49" customWidth="1"/>
    <col min="5398" max="5640" width="9.140625" style="49" hidden="1" customWidth="1"/>
    <col min="5641" max="5646" width="10.7109375" style="49" customWidth="1"/>
    <col min="5647" max="5647" width="12.8515625" style="49" customWidth="1"/>
    <col min="5648" max="5650" width="10.7109375" style="49" customWidth="1"/>
    <col min="5651" max="5651" width="3.7109375" style="49" customWidth="1"/>
    <col min="5652" max="5652" width="29.57421875" style="49" customWidth="1"/>
    <col min="5653" max="5653" width="13.7109375" style="49" customWidth="1"/>
    <col min="5654" max="5896" width="9.140625" style="49" hidden="1" customWidth="1"/>
    <col min="5897" max="5902" width="10.7109375" style="49" customWidth="1"/>
    <col min="5903" max="5903" width="12.8515625" style="49" customWidth="1"/>
    <col min="5904" max="5906" width="10.7109375" style="49" customWidth="1"/>
    <col min="5907" max="5907" width="3.7109375" style="49" customWidth="1"/>
    <col min="5908" max="5908" width="29.57421875" style="49" customWidth="1"/>
    <col min="5909" max="5909" width="13.7109375" style="49" customWidth="1"/>
    <col min="5910" max="6152" width="9.140625" style="49" hidden="1" customWidth="1"/>
    <col min="6153" max="6158" width="10.7109375" style="49" customWidth="1"/>
    <col min="6159" max="6159" width="12.8515625" style="49" customWidth="1"/>
    <col min="6160" max="6162" width="10.7109375" style="49" customWidth="1"/>
    <col min="6163" max="6163" width="3.7109375" style="49" customWidth="1"/>
    <col min="6164" max="6164" width="29.57421875" style="49" customWidth="1"/>
    <col min="6165" max="6165" width="13.7109375" style="49" customWidth="1"/>
    <col min="6166" max="6408" width="9.140625" style="49" hidden="1" customWidth="1"/>
    <col min="6409" max="6414" width="10.7109375" style="49" customWidth="1"/>
    <col min="6415" max="6415" width="12.8515625" style="49" customWidth="1"/>
    <col min="6416" max="6418" width="10.7109375" style="49" customWidth="1"/>
    <col min="6419" max="6419" width="3.7109375" style="49" customWidth="1"/>
    <col min="6420" max="6420" width="29.57421875" style="49" customWidth="1"/>
    <col min="6421" max="6421" width="13.7109375" style="49" customWidth="1"/>
    <col min="6422" max="6664" width="9.140625" style="49" hidden="1" customWidth="1"/>
    <col min="6665" max="6670" width="10.7109375" style="49" customWidth="1"/>
    <col min="6671" max="6671" width="12.8515625" style="49" customWidth="1"/>
    <col min="6672" max="6674" width="10.7109375" style="49" customWidth="1"/>
    <col min="6675" max="6675" width="3.7109375" style="49" customWidth="1"/>
    <col min="6676" max="6676" width="29.57421875" style="49" customWidth="1"/>
    <col min="6677" max="6677" width="13.7109375" style="49" customWidth="1"/>
    <col min="6678" max="6920" width="9.140625" style="49" hidden="1" customWidth="1"/>
    <col min="6921" max="6926" width="10.7109375" style="49" customWidth="1"/>
    <col min="6927" max="6927" width="12.8515625" style="49" customWidth="1"/>
    <col min="6928" max="6930" width="10.7109375" style="49" customWidth="1"/>
    <col min="6931" max="6931" width="3.7109375" style="49" customWidth="1"/>
    <col min="6932" max="6932" width="29.57421875" style="49" customWidth="1"/>
    <col min="6933" max="6933" width="13.7109375" style="49" customWidth="1"/>
    <col min="6934" max="7176" width="9.140625" style="49" hidden="1" customWidth="1"/>
    <col min="7177" max="7182" width="10.7109375" style="49" customWidth="1"/>
    <col min="7183" max="7183" width="12.8515625" style="49" customWidth="1"/>
    <col min="7184" max="7186" width="10.7109375" style="49" customWidth="1"/>
    <col min="7187" max="7187" width="3.7109375" style="49" customWidth="1"/>
    <col min="7188" max="7188" width="29.57421875" style="49" customWidth="1"/>
    <col min="7189" max="7189" width="13.7109375" style="49" customWidth="1"/>
    <col min="7190" max="7432" width="9.140625" style="49" hidden="1" customWidth="1"/>
    <col min="7433" max="7438" width="10.7109375" style="49" customWidth="1"/>
    <col min="7439" max="7439" width="12.8515625" style="49" customWidth="1"/>
    <col min="7440" max="7442" width="10.7109375" style="49" customWidth="1"/>
    <col min="7443" max="7443" width="3.7109375" style="49" customWidth="1"/>
    <col min="7444" max="7444" width="29.57421875" style="49" customWidth="1"/>
    <col min="7445" max="7445" width="13.7109375" style="49" customWidth="1"/>
    <col min="7446" max="7688" width="9.140625" style="49" hidden="1" customWidth="1"/>
    <col min="7689" max="7694" width="10.7109375" style="49" customWidth="1"/>
    <col min="7695" max="7695" width="12.8515625" style="49" customWidth="1"/>
    <col min="7696" max="7698" width="10.7109375" style="49" customWidth="1"/>
    <col min="7699" max="7699" width="3.7109375" style="49" customWidth="1"/>
    <col min="7700" max="7700" width="29.57421875" style="49" customWidth="1"/>
    <col min="7701" max="7701" width="13.7109375" style="49" customWidth="1"/>
    <col min="7702" max="7944" width="9.140625" style="49" hidden="1" customWidth="1"/>
    <col min="7945" max="7950" width="10.7109375" style="49" customWidth="1"/>
    <col min="7951" max="7951" width="12.8515625" style="49" customWidth="1"/>
    <col min="7952" max="7954" width="10.7109375" style="49" customWidth="1"/>
    <col min="7955" max="7955" width="3.7109375" style="49" customWidth="1"/>
    <col min="7956" max="7956" width="29.57421875" style="49" customWidth="1"/>
    <col min="7957" max="7957" width="13.7109375" style="49" customWidth="1"/>
    <col min="7958" max="8200" width="9.140625" style="49" hidden="1" customWidth="1"/>
    <col min="8201" max="8206" width="10.7109375" style="49" customWidth="1"/>
    <col min="8207" max="8207" width="12.8515625" style="49" customWidth="1"/>
    <col min="8208" max="8210" width="10.7109375" style="49" customWidth="1"/>
    <col min="8211" max="8211" width="3.7109375" style="49" customWidth="1"/>
    <col min="8212" max="8212" width="29.57421875" style="49" customWidth="1"/>
    <col min="8213" max="8213" width="13.7109375" style="49" customWidth="1"/>
    <col min="8214" max="8456" width="9.140625" style="49" hidden="1" customWidth="1"/>
    <col min="8457" max="8462" width="10.7109375" style="49" customWidth="1"/>
    <col min="8463" max="8463" width="12.8515625" style="49" customWidth="1"/>
    <col min="8464" max="8466" width="10.7109375" style="49" customWidth="1"/>
    <col min="8467" max="8467" width="3.7109375" style="49" customWidth="1"/>
    <col min="8468" max="8468" width="29.57421875" style="49" customWidth="1"/>
    <col min="8469" max="8469" width="13.7109375" style="49" customWidth="1"/>
    <col min="8470" max="8712" width="9.140625" style="49" hidden="1" customWidth="1"/>
    <col min="8713" max="8718" width="10.7109375" style="49" customWidth="1"/>
    <col min="8719" max="8719" width="12.8515625" style="49" customWidth="1"/>
    <col min="8720" max="8722" width="10.7109375" style="49" customWidth="1"/>
    <col min="8723" max="8723" width="3.7109375" style="49" customWidth="1"/>
    <col min="8724" max="8724" width="29.57421875" style="49" customWidth="1"/>
    <col min="8725" max="8725" width="13.7109375" style="49" customWidth="1"/>
    <col min="8726" max="8968" width="9.140625" style="49" hidden="1" customWidth="1"/>
    <col min="8969" max="8974" width="10.7109375" style="49" customWidth="1"/>
    <col min="8975" max="8975" width="12.8515625" style="49" customWidth="1"/>
    <col min="8976" max="8978" width="10.7109375" style="49" customWidth="1"/>
    <col min="8979" max="8979" width="3.7109375" style="49" customWidth="1"/>
    <col min="8980" max="8980" width="29.57421875" style="49" customWidth="1"/>
    <col min="8981" max="8981" width="13.7109375" style="49" customWidth="1"/>
    <col min="8982" max="9224" width="9.140625" style="49" hidden="1" customWidth="1"/>
    <col min="9225" max="9230" width="10.7109375" style="49" customWidth="1"/>
    <col min="9231" max="9231" width="12.8515625" style="49" customWidth="1"/>
    <col min="9232" max="9234" width="10.7109375" style="49" customWidth="1"/>
    <col min="9235" max="9235" width="3.7109375" style="49" customWidth="1"/>
    <col min="9236" max="9236" width="29.57421875" style="49" customWidth="1"/>
    <col min="9237" max="9237" width="13.7109375" style="49" customWidth="1"/>
    <col min="9238" max="9480" width="9.140625" style="49" hidden="1" customWidth="1"/>
    <col min="9481" max="9486" width="10.7109375" style="49" customWidth="1"/>
    <col min="9487" max="9487" width="12.8515625" style="49" customWidth="1"/>
    <col min="9488" max="9490" width="10.7109375" style="49" customWidth="1"/>
    <col min="9491" max="9491" width="3.7109375" style="49" customWidth="1"/>
    <col min="9492" max="9492" width="29.57421875" style="49" customWidth="1"/>
    <col min="9493" max="9493" width="13.7109375" style="49" customWidth="1"/>
    <col min="9494" max="9736" width="9.140625" style="49" hidden="1" customWidth="1"/>
    <col min="9737" max="9742" width="10.7109375" style="49" customWidth="1"/>
    <col min="9743" max="9743" width="12.8515625" style="49" customWidth="1"/>
    <col min="9744" max="9746" width="10.7109375" style="49" customWidth="1"/>
    <col min="9747" max="9747" width="3.7109375" style="49" customWidth="1"/>
    <col min="9748" max="9748" width="29.57421875" style="49" customWidth="1"/>
    <col min="9749" max="9749" width="13.7109375" style="49" customWidth="1"/>
    <col min="9750" max="9992" width="9.140625" style="49" hidden="1" customWidth="1"/>
    <col min="9993" max="9998" width="10.7109375" style="49" customWidth="1"/>
    <col min="9999" max="9999" width="12.8515625" style="49" customWidth="1"/>
    <col min="10000" max="10002" width="10.7109375" style="49" customWidth="1"/>
    <col min="10003" max="10003" width="3.7109375" style="49" customWidth="1"/>
    <col min="10004" max="10004" width="29.57421875" style="49" customWidth="1"/>
    <col min="10005" max="10005" width="13.7109375" style="49" customWidth="1"/>
    <col min="10006" max="10248" width="9.140625" style="49" hidden="1" customWidth="1"/>
    <col min="10249" max="10254" width="10.7109375" style="49" customWidth="1"/>
    <col min="10255" max="10255" width="12.8515625" style="49" customWidth="1"/>
    <col min="10256" max="10258" width="10.7109375" style="49" customWidth="1"/>
    <col min="10259" max="10259" width="3.7109375" style="49" customWidth="1"/>
    <col min="10260" max="10260" width="29.57421875" style="49" customWidth="1"/>
    <col min="10261" max="10261" width="13.7109375" style="49" customWidth="1"/>
    <col min="10262" max="10504" width="9.140625" style="49" hidden="1" customWidth="1"/>
    <col min="10505" max="10510" width="10.7109375" style="49" customWidth="1"/>
    <col min="10511" max="10511" width="12.8515625" style="49" customWidth="1"/>
    <col min="10512" max="10514" width="10.7109375" style="49" customWidth="1"/>
    <col min="10515" max="10515" width="3.7109375" style="49" customWidth="1"/>
    <col min="10516" max="10516" width="29.57421875" style="49" customWidth="1"/>
    <col min="10517" max="10517" width="13.7109375" style="49" customWidth="1"/>
    <col min="10518" max="10760" width="9.140625" style="49" hidden="1" customWidth="1"/>
    <col min="10761" max="10766" width="10.7109375" style="49" customWidth="1"/>
    <col min="10767" max="10767" width="12.8515625" style="49" customWidth="1"/>
    <col min="10768" max="10770" width="10.7109375" style="49" customWidth="1"/>
    <col min="10771" max="10771" width="3.7109375" style="49" customWidth="1"/>
    <col min="10772" max="10772" width="29.57421875" style="49" customWidth="1"/>
    <col min="10773" max="10773" width="13.7109375" style="49" customWidth="1"/>
    <col min="10774" max="11016" width="9.140625" style="49" hidden="1" customWidth="1"/>
    <col min="11017" max="11022" width="10.7109375" style="49" customWidth="1"/>
    <col min="11023" max="11023" width="12.8515625" style="49" customWidth="1"/>
    <col min="11024" max="11026" width="10.7109375" style="49" customWidth="1"/>
    <col min="11027" max="11027" width="3.7109375" style="49" customWidth="1"/>
    <col min="11028" max="11028" width="29.57421875" style="49" customWidth="1"/>
    <col min="11029" max="11029" width="13.7109375" style="49" customWidth="1"/>
    <col min="11030" max="11272" width="9.140625" style="49" hidden="1" customWidth="1"/>
    <col min="11273" max="11278" width="10.7109375" style="49" customWidth="1"/>
    <col min="11279" max="11279" width="12.8515625" style="49" customWidth="1"/>
    <col min="11280" max="11282" width="10.7109375" style="49" customWidth="1"/>
    <col min="11283" max="11283" width="3.7109375" style="49" customWidth="1"/>
    <col min="11284" max="11284" width="29.57421875" style="49" customWidth="1"/>
    <col min="11285" max="11285" width="13.7109375" style="49" customWidth="1"/>
    <col min="11286" max="11528" width="9.140625" style="49" hidden="1" customWidth="1"/>
    <col min="11529" max="11534" width="10.7109375" style="49" customWidth="1"/>
    <col min="11535" max="11535" width="12.8515625" style="49" customWidth="1"/>
    <col min="11536" max="11538" width="10.7109375" style="49" customWidth="1"/>
    <col min="11539" max="11539" width="3.7109375" style="49" customWidth="1"/>
    <col min="11540" max="11540" width="29.57421875" style="49" customWidth="1"/>
    <col min="11541" max="11541" width="13.7109375" style="49" customWidth="1"/>
    <col min="11542" max="11784" width="9.140625" style="49" hidden="1" customWidth="1"/>
    <col min="11785" max="11790" width="10.7109375" style="49" customWidth="1"/>
    <col min="11791" max="11791" width="12.8515625" style="49" customWidth="1"/>
    <col min="11792" max="11794" width="10.7109375" style="49" customWidth="1"/>
    <col min="11795" max="11795" width="3.7109375" style="49" customWidth="1"/>
    <col min="11796" max="11796" width="29.57421875" style="49" customWidth="1"/>
    <col min="11797" max="11797" width="13.7109375" style="49" customWidth="1"/>
    <col min="11798" max="12040" width="9.140625" style="49" hidden="1" customWidth="1"/>
    <col min="12041" max="12046" width="10.7109375" style="49" customWidth="1"/>
    <col min="12047" max="12047" width="12.8515625" style="49" customWidth="1"/>
    <col min="12048" max="12050" width="10.7109375" style="49" customWidth="1"/>
    <col min="12051" max="12051" width="3.7109375" style="49" customWidth="1"/>
    <col min="12052" max="12052" width="29.57421875" style="49" customWidth="1"/>
    <col min="12053" max="12053" width="13.7109375" style="49" customWidth="1"/>
    <col min="12054" max="12296" width="9.140625" style="49" hidden="1" customWidth="1"/>
    <col min="12297" max="12302" width="10.7109375" style="49" customWidth="1"/>
    <col min="12303" max="12303" width="12.8515625" style="49" customWidth="1"/>
    <col min="12304" max="12306" width="10.7109375" style="49" customWidth="1"/>
    <col min="12307" max="12307" width="3.7109375" style="49" customWidth="1"/>
    <col min="12308" max="12308" width="29.57421875" style="49" customWidth="1"/>
    <col min="12309" max="12309" width="13.7109375" style="49" customWidth="1"/>
    <col min="12310" max="12552" width="9.140625" style="49" hidden="1" customWidth="1"/>
    <col min="12553" max="12558" width="10.7109375" style="49" customWidth="1"/>
    <col min="12559" max="12559" width="12.8515625" style="49" customWidth="1"/>
    <col min="12560" max="12562" width="10.7109375" style="49" customWidth="1"/>
    <col min="12563" max="12563" width="3.7109375" style="49" customWidth="1"/>
    <col min="12564" max="12564" width="29.57421875" style="49" customWidth="1"/>
    <col min="12565" max="12565" width="13.7109375" style="49" customWidth="1"/>
    <col min="12566" max="12808" width="9.140625" style="49" hidden="1" customWidth="1"/>
    <col min="12809" max="12814" width="10.7109375" style="49" customWidth="1"/>
    <col min="12815" max="12815" width="12.8515625" style="49" customWidth="1"/>
    <col min="12816" max="12818" width="10.7109375" style="49" customWidth="1"/>
    <col min="12819" max="12819" width="3.7109375" style="49" customWidth="1"/>
    <col min="12820" max="12820" width="29.57421875" style="49" customWidth="1"/>
    <col min="12821" max="12821" width="13.7109375" style="49" customWidth="1"/>
    <col min="12822" max="13064" width="9.140625" style="49" hidden="1" customWidth="1"/>
    <col min="13065" max="13070" width="10.7109375" style="49" customWidth="1"/>
    <col min="13071" max="13071" width="12.8515625" style="49" customWidth="1"/>
    <col min="13072" max="13074" width="10.7109375" style="49" customWidth="1"/>
    <col min="13075" max="13075" width="3.7109375" style="49" customWidth="1"/>
    <col min="13076" max="13076" width="29.57421875" style="49" customWidth="1"/>
    <col min="13077" max="13077" width="13.7109375" style="49" customWidth="1"/>
    <col min="13078" max="13320" width="9.140625" style="49" hidden="1" customWidth="1"/>
    <col min="13321" max="13326" width="10.7109375" style="49" customWidth="1"/>
    <col min="13327" max="13327" width="12.8515625" style="49" customWidth="1"/>
    <col min="13328" max="13330" width="10.7109375" style="49" customWidth="1"/>
    <col min="13331" max="13331" width="3.7109375" style="49" customWidth="1"/>
    <col min="13332" max="13332" width="29.57421875" style="49" customWidth="1"/>
    <col min="13333" max="13333" width="13.7109375" style="49" customWidth="1"/>
    <col min="13334" max="13576" width="9.140625" style="49" hidden="1" customWidth="1"/>
    <col min="13577" max="13582" width="10.7109375" style="49" customWidth="1"/>
    <col min="13583" max="13583" width="12.8515625" style="49" customWidth="1"/>
    <col min="13584" max="13586" width="10.7109375" style="49" customWidth="1"/>
    <col min="13587" max="13587" width="3.7109375" style="49" customWidth="1"/>
    <col min="13588" max="13588" width="29.57421875" style="49" customWidth="1"/>
    <col min="13589" max="13589" width="13.7109375" style="49" customWidth="1"/>
    <col min="13590" max="13832" width="9.140625" style="49" hidden="1" customWidth="1"/>
    <col min="13833" max="13838" width="10.7109375" style="49" customWidth="1"/>
    <col min="13839" max="13839" width="12.8515625" style="49" customWidth="1"/>
    <col min="13840" max="13842" width="10.7109375" style="49" customWidth="1"/>
    <col min="13843" max="13843" width="3.7109375" style="49" customWidth="1"/>
    <col min="13844" max="13844" width="29.57421875" style="49" customWidth="1"/>
    <col min="13845" max="13845" width="13.7109375" style="49" customWidth="1"/>
    <col min="13846" max="14088" width="9.140625" style="49" hidden="1" customWidth="1"/>
    <col min="14089" max="14094" width="10.7109375" style="49" customWidth="1"/>
    <col min="14095" max="14095" width="12.8515625" style="49" customWidth="1"/>
    <col min="14096" max="14098" width="10.7109375" style="49" customWidth="1"/>
    <col min="14099" max="14099" width="3.7109375" style="49" customWidth="1"/>
    <col min="14100" max="14100" width="29.57421875" style="49" customWidth="1"/>
    <col min="14101" max="14101" width="13.7109375" style="49" customWidth="1"/>
    <col min="14102" max="14344" width="9.140625" style="49" hidden="1" customWidth="1"/>
    <col min="14345" max="14350" width="10.7109375" style="49" customWidth="1"/>
    <col min="14351" max="14351" width="12.8515625" style="49" customWidth="1"/>
    <col min="14352" max="14354" width="10.7109375" style="49" customWidth="1"/>
    <col min="14355" max="14355" width="3.7109375" style="49" customWidth="1"/>
    <col min="14356" max="14356" width="29.57421875" style="49" customWidth="1"/>
    <col min="14357" max="14357" width="13.7109375" style="49" customWidth="1"/>
    <col min="14358" max="14600" width="9.140625" style="49" hidden="1" customWidth="1"/>
    <col min="14601" max="14606" width="10.7109375" style="49" customWidth="1"/>
    <col min="14607" max="14607" width="12.8515625" style="49" customWidth="1"/>
    <col min="14608" max="14610" width="10.7109375" style="49" customWidth="1"/>
    <col min="14611" max="14611" width="3.7109375" style="49" customWidth="1"/>
    <col min="14612" max="14612" width="29.57421875" style="49" customWidth="1"/>
    <col min="14613" max="14613" width="13.7109375" style="49" customWidth="1"/>
    <col min="14614" max="14856" width="9.140625" style="49" hidden="1" customWidth="1"/>
    <col min="14857" max="14862" width="10.7109375" style="49" customWidth="1"/>
    <col min="14863" max="14863" width="12.8515625" style="49" customWidth="1"/>
    <col min="14864" max="14866" width="10.7109375" style="49" customWidth="1"/>
    <col min="14867" max="14867" width="3.7109375" style="49" customWidth="1"/>
    <col min="14868" max="14868" width="29.57421875" style="49" customWidth="1"/>
    <col min="14869" max="14869" width="13.7109375" style="49" customWidth="1"/>
    <col min="14870" max="15112" width="9.140625" style="49" hidden="1" customWidth="1"/>
    <col min="15113" max="15118" width="10.7109375" style="49" customWidth="1"/>
    <col min="15119" max="15119" width="12.8515625" style="49" customWidth="1"/>
    <col min="15120" max="15122" width="10.7109375" style="49" customWidth="1"/>
    <col min="15123" max="15123" width="3.7109375" style="49" customWidth="1"/>
    <col min="15124" max="15124" width="29.57421875" style="49" customWidth="1"/>
    <col min="15125" max="15125" width="13.7109375" style="49" customWidth="1"/>
    <col min="15126" max="15368" width="9.140625" style="49" hidden="1" customWidth="1"/>
    <col min="15369" max="15374" width="10.7109375" style="49" customWidth="1"/>
    <col min="15375" max="15375" width="12.8515625" style="49" customWidth="1"/>
    <col min="15376" max="15378" width="10.7109375" style="49" customWidth="1"/>
    <col min="15379" max="15379" width="3.7109375" style="49" customWidth="1"/>
    <col min="15380" max="15380" width="29.57421875" style="49" customWidth="1"/>
    <col min="15381" max="15381" width="13.7109375" style="49" customWidth="1"/>
    <col min="15382" max="15624" width="9.140625" style="49" hidden="1" customWidth="1"/>
    <col min="15625" max="15630" width="10.7109375" style="49" customWidth="1"/>
    <col min="15631" max="15631" width="12.8515625" style="49" customWidth="1"/>
    <col min="15632" max="15634" width="10.7109375" style="49" customWidth="1"/>
    <col min="15635" max="15635" width="3.7109375" style="49" customWidth="1"/>
    <col min="15636" max="15636" width="29.57421875" style="49" customWidth="1"/>
    <col min="15637" max="15637" width="13.7109375" style="49" customWidth="1"/>
    <col min="15638" max="15880" width="9.140625" style="49" hidden="1" customWidth="1"/>
    <col min="15881" max="15886" width="10.7109375" style="49" customWidth="1"/>
    <col min="15887" max="15887" width="12.8515625" style="49" customWidth="1"/>
    <col min="15888" max="15890" width="10.7109375" style="49" customWidth="1"/>
    <col min="15891" max="15891" width="3.7109375" style="49" customWidth="1"/>
    <col min="15892" max="15892" width="29.57421875" style="49" customWidth="1"/>
    <col min="15893" max="15893" width="13.7109375" style="49" customWidth="1"/>
    <col min="15894" max="16136" width="9.140625" style="49" hidden="1" customWidth="1"/>
    <col min="16137" max="16142" width="10.7109375" style="49" customWidth="1"/>
    <col min="16143" max="16143" width="12.8515625" style="49" customWidth="1"/>
    <col min="16144" max="16146" width="10.7109375" style="49" customWidth="1"/>
    <col min="16147" max="16147" width="3.7109375" style="49" customWidth="1"/>
    <col min="16148" max="16148" width="29.57421875" style="49" customWidth="1"/>
    <col min="16149" max="16149" width="13.7109375" style="49" customWidth="1"/>
    <col min="16150" max="16384" width="9.140625" style="49" hidden="1" customWidth="1"/>
  </cols>
  <sheetData>
    <row r="1" spans="5:18" ht="15" customHeight="1">
      <c r="E1" s="50" t="s">
        <v>8</v>
      </c>
      <c r="F1" s="50" t="s">
        <v>9</v>
      </c>
      <c r="G1" s="50" t="s">
        <v>10</v>
      </c>
      <c r="N1" s="132" t="e">
        <f ca="1">"Quadro de Composição do BDI "&amp;MID(CELL("nome.arquivo",N1),5+FIND("BDI (",CELL("nome.arquivo",N1)),1)</f>
        <v>#VALUE!</v>
      </c>
      <c r="Q1"/>
      <c r="R1"/>
    </row>
    <row r="2" spans="1:18" ht="12.75">
      <c r="A2" s="49" t="s">
        <v>11</v>
      </c>
      <c r="B2" s="51" t="s">
        <v>12</v>
      </c>
      <c r="C2" s="49" t="str">
        <f aca="true" t="shared" si="0" ref="C2:C49">CONCATENATE(A2,"-",B2)</f>
        <v>Construção e Reforma de Edifícios-AC</v>
      </c>
      <c r="E2" s="52">
        <v>0.03</v>
      </c>
      <c r="F2" s="52">
        <v>0.04</v>
      </c>
      <c r="G2" s="52">
        <v>0.055</v>
      </c>
      <c r="Q2"/>
      <c r="R2"/>
    </row>
    <row r="3" spans="1:7" ht="12.75">
      <c r="A3" s="49" t="str">
        <f>A2</f>
        <v>Construção e Reforma de Edifícios</v>
      </c>
      <c r="B3" s="51" t="s">
        <v>13</v>
      </c>
      <c r="C3" s="49" t="str">
        <f t="shared" si="0"/>
        <v>Construção e Reforma de Edifícios-SG</v>
      </c>
      <c r="E3" s="52">
        <v>0.008</v>
      </c>
      <c r="F3" s="52">
        <v>0.008</v>
      </c>
      <c r="G3" s="52">
        <v>0.01</v>
      </c>
    </row>
    <row r="4" spans="1:18" ht="12.75">
      <c r="A4" s="49" t="str">
        <f>A3</f>
        <v>Construção e Reforma de Edifícios</v>
      </c>
      <c r="B4" s="51" t="s">
        <v>14</v>
      </c>
      <c r="C4" s="49" t="str">
        <f t="shared" si="0"/>
        <v>Construção e Reforma de Edifícios-R</v>
      </c>
      <c r="E4" s="52">
        <v>0.0097</v>
      </c>
      <c r="F4" s="52">
        <v>0.0127</v>
      </c>
      <c r="G4" s="52">
        <v>0.0127</v>
      </c>
      <c r="I4" s="211" t="s">
        <v>15</v>
      </c>
      <c r="J4" s="213"/>
      <c r="K4" s="211" t="s">
        <v>16</v>
      </c>
      <c r="L4" s="212"/>
      <c r="M4" s="212"/>
      <c r="N4" s="212"/>
      <c r="O4" s="212"/>
      <c r="P4" s="212"/>
      <c r="Q4" s="212"/>
      <c r="R4" s="213"/>
    </row>
    <row r="5" spans="1:19" ht="12.75" customHeight="1">
      <c r="A5" s="49" t="str">
        <f>A4</f>
        <v>Construção e Reforma de Edifícios</v>
      </c>
      <c r="B5" s="51" t="s">
        <v>17</v>
      </c>
      <c r="C5" s="49" t="str">
        <f t="shared" si="0"/>
        <v>Construção e Reforma de Edifícios-DF</v>
      </c>
      <c r="E5" s="52">
        <v>0.0059</v>
      </c>
      <c r="F5" s="52">
        <v>0.0123</v>
      </c>
      <c r="G5" s="52">
        <v>0.0139</v>
      </c>
      <c r="I5" s="221">
        <f>'[1]DADOS'!A29</f>
        <v>0</v>
      </c>
      <c r="J5" s="222"/>
      <c r="K5" s="223" t="str">
        <f>'[1]DADOS'!A32</f>
        <v>PREFEITURA DO MUNIICIPIO DE TIETÊ</v>
      </c>
      <c r="L5" s="224"/>
      <c r="M5" s="224"/>
      <c r="N5" s="224"/>
      <c r="O5" s="224"/>
      <c r="P5" s="224"/>
      <c r="Q5" s="224"/>
      <c r="R5" s="222"/>
      <c r="S5" s="53"/>
    </row>
    <row r="6" spans="1:18" ht="6" customHeight="1">
      <c r="A6" s="49" t="str">
        <f>A5</f>
        <v>Construção e Reforma de Edifícios</v>
      </c>
      <c r="B6" s="51" t="s">
        <v>18</v>
      </c>
      <c r="C6" s="49" t="str">
        <f t="shared" si="0"/>
        <v>Construção e Reforma de Edifícios-L</v>
      </c>
      <c r="E6" s="52">
        <v>0.0616</v>
      </c>
      <c r="F6" s="52">
        <v>0.07400000000000001</v>
      </c>
      <c r="G6" s="52">
        <v>0.08960000000000001</v>
      </c>
      <c r="I6" s="54"/>
      <c r="J6" s="54"/>
      <c r="K6" s="54"/>
      <c r="L6" s="54"/>
      <c r="M6" s="54"/>
      <c r="N6" s="54"/>
      <c r="O6" s="54"/>
      <c r="P6" s="54"/>
      <c r="Q6" s="54"/>
      <c r="R6" s="54"/>
    </row>
    <row r="7" spans="1:18" ht="13.5" customHeight="1">
      <c r="A7" s="49" t="str">
        <f>A6</f>
        <v>Construção e Reforma de Edifícios</v>
      </c>
      <c r="B7" s="55" t="s">
        <v>19</v>
      </c>
      <c r="C7" s="49" t="str">
        <f t="shared" si="0"/>
        <v>Construção e Reforma de Edifícios-BDI PAD</v>
      </c>
      <c r="E7" s="52">
        <v>0.2034</v>
      </c>
      <c r="F7" s="52">
        <v>0.2212</v>
      </c>
      <c r="G7" s="52">
        <v>0.25</v>
      </c>
      <c r="I7" s="211" t="s">
        <v>20</v>
      </c>
      <c r="J7" s="212"/>
      <c r="K7" s="212"/>
      <c r="L7" s="212"/>
      <c r="M7" s="212"/>
      <c r="N7" s="212"/>
      <c r="O7" s="212"/>
      <c r="P7" s="212"/>
      <c r="Q7" s="212"/>
      <c r="R7" s="213"/>
    </row>
    <row r="8" spans="1:18" ht="24.75" customHeight="1">
      <c r="A8" s="49" t="s">
        <v>21</v>
      </c>
      <c r="B8" s="51" t="s">
        <v>12</v>
      </c>
      <c r="C8" s="49" t="str">
        <f t="shared" si="0"/>
        <v>Construção de Praças Urbanas, Rodovias, Ferrovias e recapeamento e pavimentação de vias urbanas-AC</v>
      </c>
      <c r="E8" s="52">
        <v>0.038</v>
      </c>
      <c r="F8" s="52">
        <v>0.0401</v>
      </c>
      <c r="G8" s="52">
        <v>0.0467</v>
      </c>
      <c r="I8" s="220" t="str">
        <f>'[1]DADOS'!P29</f>
        <v>Recapeamento asfaltico</v>
      </c>
      <c r="J8" s="220"/>
      <c r="K8" s="220"/>
      <c r="L8" s="220"/>
      <c r="M8" s="220"/>
      <c r="N8" s="220"/>
      <c r="O8" s="220"/>
      <c r="P8" s="220"/>
      <c r="Q8" s="220"/>
      <c r="R8" s="220"/>
    </row>
    <row r="9" spans="1:18" ht="6" customHeight="1">
      <c r="A9" s="49" t="s">
        <v>21</v>
      </c>
      <c r="B9" s="51" t="s">
        <v>13</v>
      </c>
      <c r="C9" s="49" t="str">
        <f t="shared" si="0"/>
        <v>Construção de Praças Urbanas, Rodovias, Ferrovias e recapeamento e pavimentação de vias urbanas-SG</v>
      </c>
      <c r="E9" s="52">
        <v>0.0032</v>
      </c>
      <c r="F9" s="52">
        <v>0.004</v>
      </c>
      <c r="G9" s="52">
        <v>0.0074</v>
      </c>
      <c r="I9" s="54"/>
      <c r="J9" s="54"/>
      <c r="K9" s="54"/>
      <c r="L9" s="54"/>
      <c r="M9" s="54"/>
      <c r="N9" s="54"/>
      <c r="O9" s="54"/>
      <c r="P9" s="54"/>
      <c r="Q9" s="54"/>
      <c r="R9" s="54"/>
    </row>
    <row r="10" spans="1:18" ht="12.75">
      <c r="A10" s="49" t="s">
        <v>21</v>
      </c>
      <c r="B10" s="51" t="s">
        <v>14</v>
      </c>
      <c r="C10" s="49" t="str">
        <f t="shared" si="0"/>
        <v>Construção de Praças Urbanas, Rodovias, Ferrovias e recapeamento e pavimentação de vias urbanas-R</v>
      </c>
      <c r="E10" s="52">
        <v>0.005</v>
      </c>
      <c r="F10" s="52">
        <v>0.005600000000000001</v>
      </c>
      <c r="G10" s="52">
        <v>0.0097</v>
      </c>
      <c r="I10" s="211" t="s">
        <v>22</v>
      </c>
      <c r="J10" s="212"/>
      <c r="K10" s="212"/>
      <c r="L10" s="212"/>
      <c r="M10" s="212"/>
      <c r="N10" s="212"/>
      <c r="O10" s="212"/>
      <c r="P10" s="212"/>
      <c r="Q10" s="211" t="s">
        <v>23</v>
      </c>
      <c r="R10" s="213"/>
    </row>
    <row r="11" spans="1:18" ht="12.75">
      <c r="A11" s="49" t="s">
        <v>21</v>
      </c>
      <c r="B11" s="51" t="s">
        <v>17</v>
      </c>
      <c r="C11" s="49" t="str">
        <f t="shared" si="0"/>
        <v>Construção de Praças Urbanas, Rodovias, Ferrovias e recapeamento e pavimentação de vias urbanas-DF</v>
      </c>
      <c r="E11" s="52">
        <v>0.0102</v>
      </c>
      <c r="F11" s="52">
        <v>0.0111</v>
      </c>
      <c r="G11" s="52">
        <v>0.0121</v>
      </c>
      <c r="I11" s="214" t="s">
        <v>11</v>
      </c>
      <c r="J11" s="215"/>
      <c r="K11" s="215"/>
      <c r="L11" s="215"/>
      <c r="M11" s="215"/>
      <c r="N11" s="215"/>
      <c r="O11" s="215"/>
      <c r="P11" s="216"/>
      <c r="Q11" s="217" t="s">
        <v>24</v>
      </c>
      <c r="R11" s="218"/>
    </row>
    <row r="12" spans="1:7" ht="12.75">
      <c r="A12" s="49" t="s">
        <v>21</v>
      </c>
      <c r="B12" s="51" t="s">
        <v>18</v>
      </c>
      <c r="C12" s="49" t="str">
        <f t="shared" si="0"/>
        <v>Construção de Praças Urbanas, Rodovias, Ferrovias e recapeamento e pavimentação de vias urbanas-L</v>
      </c>
      <c r="E12" s="52">
        <v>0.0664</v>
      </c>
      <c r="F12" s="52">
        <v>0.073</v>
      </c>
      <c r="G12" s="52">
        <v>0.08689999999999999</v>
      </c>
    </row>
    <row r="13" spans="1:18" ht="15" customHeight="1">
      <c r="A13" s="49" t="s">
        <v>21</v>
      </c>
      <c r="B13" s="55" t="s">
        <v>19</v>
      </c>
      <c r="C13" s="49" t="str">
        <f t="shared" si="0"/>
        <v>Construção de Praças Urbanas, Rodovias, Ferrovias e recapeamento e pavimentação de vias urbanas-BDI PAD</v>
      </c>
      <c r="E13" s="52">
        <v>0.196</v>
      </c>
      <c r="F13" s="52">
        <v>0.2097</v>
      </c>
      <c r="G13" s="52">
        <v>0.24230000000000002</v>
      </c>
      <c r="I13" s="219" t="s">
        <v>25</v>
      </c>
      <c r="J13" s="219"/>
      <c r="K13" s="219"/>
      <c r="L13" s="219"/>
      <c r="M13" s="219"/>
      <c r="N13" s="219"/>
      <c r="O13" s="219"/>
      <c r="P13" s="219"/>
      <c r="Q13" s="207">
        <v>1</v>
      </c>
      <c r="R13" s="207"/>
    </row>
    <row r="14" spans="1:18" ht="15" customHeight="1">
      <c r="A14" s="49" t="s">
        <v>26</v>
      </c>
      <c r="B14" s="51" t="s">
        <v>12</v>
      </c>
      <c r="C14" s="49" t="str">
        <f t="shared" si="0"/>
        <v>Construção de Redes de Abastecimento de Água, Coleta de Esgoto-AC</v>
      </c>
      <c r="E14" s="52">
        <v>0.034300000000000004</v>
      </c>
      <c r="F14" s="52">
        <v>0.0493</v>
      </c>
      <c r="G14" s="52">
        <v>0.06709999999999999</v>
      </c>
      <c r="I14" s="206" t="s">
        <v>27</v>
      </c>
      <c r="J14" s="206"/>
      <c r="K14" s="206"/>
      <c r="L14" s="206"/>
      <c r="M14" s="206"/>
      <c r="N14" s="206"/>
      <c r="O14" s="206"/>
      <c r="P14" s="206"/>
      <c r="Q14" s="207">
        <v>0.03</v>
      </c>
      <c r="R14" s="207"/>
    </row>
    <row r="15" spans="1:7" ht="12.75">
      <c r="A15" s="49" t="str">
        <f>A14</f>
        <v>Construção de Redes de Abastecimento de Água, Coleta de Esgoto</v>
      </c>
      <c r="B15" s="51" t="s">
        <v>13</v>
      </c>
      <c r="C15" s="49" t="str">
        <f t="shared" si="0"/>
        <v>Construção de Redes de Abastecimento de Água, Coleta de Esgoto-SG</v>
      </c>
      <c r="E15" s="52">
        <v>0.0028000000000000004</v>
      </c>
      <c r="F15" s="52">
        <v>0.0049</v>
      </c>
      <c r="G15" s="52">
        <v>0.0075</v>
      </c>
    </row>
    <row r="16" spans="2:29" ht="12.75" customHeight="1">
      <c r="B16" s="51"/>
      <c r="E16" s="52"/>
      <c r="F16" s="52"/>
      <c r="G16" s="52"/>
      <c r="I16" s="208" t="s">
        <v>28</v>
      </c>
      <c r="J16" s="208"/>
      <c r="K16" s="208"/>
      <c r="L16" s="208"/>
      <c r="M16" s="208" t="s">
        <v>29</v>
      </c>
      <c r="N16" s="209" t="s">
        <v>30</v>
      </c>
      <c r="O16" s="209" t="s">
        <v>31</v>
      </c>
      <c r="P16" s="208" t="s">
        <v>32</v>
      </c>
      <c r="Q16" s="208" t="s">
        <v>33</v>
      </c>
      <c r="R16" s="210" t="s">
        <v>34</v>
      </c>
      <c r="T16" s="204" t="str">
        <f>IF(V27,"Para BDI fora do intervalo estatístico, deve ser apresentado Relatório Técnico Circunstanciado justificando a adoção do percentual de cada parcela do BDI.","")</f>
        <v/>
      </c>
      <c r="U16" s="204"/>
      <c r="V16" s="56"/>
      <c r="W16" s="56"/>
      <c r="X16" s="56"/>
      <c r="Y16" s="56"/>
      <c r="Z16" s="56"/>
      <c r="AA16" s="56"/>
      <c r="AB16" s="56"/>
      <c r="AC16" s="56"/>
    </row>
    <row r="17" spans="1:29" ht="15.75" customHeight="1">
      <c r="A17" s="49" t="str">
        <f>A15</f>
        <v>Construção de Redes de Abastecimento de Água, Coleta de Esgoto</v>
      </c>
      <c r="B17" s="51" t="s">
        <v>14</v>
      </c>
      <c r="C17" s="49" t="str">
        <f t="shared" si="0"/>
        <v>Construção de Redes de Abastecimento de Água, Coleta de Esgoto-R</v>
      </c>
      <c r="E17" s="52">
        <v>0.01</v>
      </c>
      <c r="F17" s="52">
        <v>0.0139</v>
      </c>
      <c r="G17" s="52">
        <v>0.0174</v>
      </c>
      <c r="I17" s="208"/>
      <c r="J17" s="208"/>
      <c r="K17" s="208"/>
      <c r="L17" s="208"/>
      <c r="M17" s="208"/>
      <c r="N17" s="209"/>
      <c r="O17" s="209"/>
      <c r="P17" s="208"/>
      <c r="Q17" s="208"/>
      <c r="R17" s="210"/>
      <c r="T17" s="204"/>
      <c r="U17" s="204"/>
      <c r="V17" s="56"/>
      <c r="W17" s="56"/>
      <c r="X17" s="56"/>
      <c r="Y17" s="56"/>
      <c r="Z17" s="56"/>
      <c r="AA17" s="56"/>
      <c r="AB17" s="56"/>
      <c r="AC17" s="56"/>
    </row>
    <row r="18" spans="1:29" ht="26.25" customHeight="1">
      <c r="A18" s="49" t="str">
        <f>A17</f>
        <v>Construção de Redes de Abastecimento de Água, Coleta de Esgoto</v>
      </c>
      <c r="B18" s="51" t="s">
        <v>17</v>
      </c>
      <c r="C18" s="49" t="str">
        <f t="shared" si="0"/>
        <v>Construção de Redes de Abastecimento de Água, Coleta de Esgoto-DF</v>
      </c>
      <c r="E18" s="52">
        <v>0.009399999999999999</v>
      </c>
      <c r="F18" s="52">
        <v>0.009899999999999999</v>
      </c>
      <c r="G18" s="52">
        <v>0.011699999999999999</v>
      </c>
      <c r="I18" s="191" t="str">
        <f>IF($I$11=$A$59,"Encargos Sociais incidentes sobre a mão de obra","Administração Central")</f>
        <v>Administração Central</v>
      </c>
      <c r="J18" s="191"/>
      <c r="K18" s="191"/>
      <c r="L18" s="191"/>
      <c r="M18" s="57" t="str">
        <f>IF($I$11=$A$59,"K1","AC")</f>
        <v>AC</v>
      </c>
      <c r="N18" s="58">
        <v>0.03</v>
      </c>
      <c r="O18" s="59" t="s">
        <v>35</v>
      </c>
      <c r="P18" s="60">
        <f>VLOOKUP(CONCATENATE(I$11,"-",M18),$C$2:$G$49,3,FALSE)</f>
        <v>0.03</v>
      </c>
      <c r="Q18" s="60">
        <f>VLOOKUP(CONCATENATE(I$11,"-",M18),$C$2:$G$49,4,FALSE)</f>
        <v>0.04</v>
      </c>
      <c r="R18" s="60">
        <f>VLOOKUP(CONCATENATE(I$11,"-",M18),$C$2:$G$49,5,FALSE)</f>
        <v>0.055</v>
      </c>
      <c r="T18" s="204"/>
      <c r="U18" s="204"/>
      <c r="V18" s="56"/>
      <c r="W18" s="56"/>
      <c r="X18" s="56"/>
      <c r="Y18" s="56"/>
      <c r="Z18" s="56"/>
      <c r="AA18" s="56"/>
      <c r="AB18" s="56"/>
      <c r="AC18" s="56"/>
    </row>
    <row r="19" spans="1:29" ht="26.25" customHeight="1">
      <c r="A19" s="49" t="str">
        <f>A18</f>
        <v>Construção de Redes de Abastecimento de Água, Coleta de Esgoto</v>
      </c>
      <c r="B19" s="51" t="s">
        <v>18</v>
      </c>
      <c r="C19" s="49" t="str">
        <f t="shared" si="0"/>
        <v>Construção de Redes de Abastecimento de Água, Coleta de Esgoto-L</v>
      </c>
      <c r="E19" s="52">
        <v>0.0674</v>
      </c>
      <c r="F19" s="52">
        <v>0.08039999999999999</v>
      </c>
      <c r="G19" s="52">
        <v>0.094</v>
      </c>
      <c r="I19" s="191" t="str">
        <f>IF($I$11=$A$59,"Administração Central da empresa ou consultoria - overhead","Seguro e Garantia")</f>
        <v>Seguro e Garantia</v>
      </c>
      <c r="J19" s="191"/>
      <c r="K19" s="191"/>
      <c r="L19" s="191"/>
      <c r="M19" s="57" t="str">
        <f>IF($I$11=$A$59,"K2","SG")</f>
        <v>SG</v>
      </c>
      <c r="N19" s="58">
        <v>0.008</v>
      </c>
      <c r="O19" s="59" t="s">
        <v>35</v>
      </c>
      <c r="P19" s="60">
        <f>VLOOKUP(CONCATENATE(I$11,"-",M19),$C$2:$G$49,3,FALSE)</f>
        <v>0.008</v>
      </c>
      <c r="Q19" s="60">
        <f>VLOOKUP(CONCATENATE(I$11,"-",M19),$C$2:$G$49,4,FALSE)</f>
        <v>0.008</v>
      </c>
      <c r="R19" s="60">
        <f>VLOOKUP(CONCATENATE(I$11,"-",M19),$C$2:$G$49,5,FALSE)</f>
        <v>0.01</v>
      </c>
      <c r="T19" s="204"/>
      <c r="U19" s="204"/>
      <c r="V19" s="56"/>
      <c r="W19" s="56"/>
      <c r="X19" s="56"/>
      <c r="Y19" s="56"/>
      <c r="Z19" s="56"/>
      <c r="AA19" s="56"/>
      <c r="AB19" s="56"/>
      <c r="AC19" s="56"/>
    </row>
    <row r="20" spans="1:29" ht="26.25" customHeight="1">
      <c r="A20" s="49" t="str">
        <f>A19</f>
        <v>Construção de Redes de Abastecimento de Água, Coleta de Esgoto</v>
      </c>
      <c r="B20" s="55" t="s">
        <v>19</v>
      </c>
      <c r="C20" s="49" t="str">
        <f t="shared" si="0"/>
        <v>Construção de Redes de Abastecimento de Água, Coleta de Esgoto-BDI PAD</v>
      </c>
      <c r="E20" s="52">
        <v>0.2076</v>
      </c>
      <c r="F20" s="52">
        <v>0.2418</v>
      </c>
      <c r="G20" s="52">
        <v>0.2644</v>
      </c>
      <c r="I20" s="191" t="str">
        <f>IF($I$11=$A$59,"","Risco")</f>
        <v>Risco</v>
      </c>
      <c r="J20" s="191"/>
      <c r="K20" s="191"/>
      <c r="L20" s="191"/>
      <c r="M20" s="57" t="str">
        <f>IF($I$11=$A$59,"","R")</f>
        <v>R</v>
      </c>
      <c r="N20" s="58">
        <v>0.0097</v>
      </c>
      <c r="O20" s="59" t="s">
        <v>35</v>
      </c>
      <c r="P20" s="60">
        <f>VLOOKUP(CONCATENATE(I$11,"-",M20),$C$2:$G$49,3,FALSE)</f>
        <v>0.0097</v>
      </c>
      <c r="Q20" s="60">
        <f>VLOOKUP(CONCATENATE(I$11,"-",M20),$C$2:$G$49,4,FALSE)</f>
        <v>0.0127</v>
      </c>
      <c r="R20" s="60">
        <f>VLOOKUP(CONCATENATE(I$11,"-",M20),$C$2:$G$49,5,FALSE)</f>
        <v>0.0127</v>
      </c>
      <c r="T20" s="204"/>
      <c r="U20" s="204"/>
      <c r="V20" s="56"/>
      <c r="W20" s="56"/>
      <c r="X20" s="56"/>
      <c r="Y20" s="56"/>
      <c r="Z20" s="56"/>
      <c r="AA20" s="56"/>
      <c r="AB20" s="56"/>
      <c r="AC20" s="56"/>
    </row>
    <row r="21" spans="1:21" ht="26.25" customHeight="1">
      <c r="A21" s="49" t="s">
        <v>36</v>
      </c>
      <c r="B21" s="51" t="s">
        <v>12</v>
      </c>
      <c r="C21" s="49" t="str">
        <f t="shared" si="0"/>
        <v>Construção e Manutenção de Estações e Redes de Distribuição de Energia Elétrica-AC</v>
      </c>
      <c r="E21" s="52">
        <v>0.0529</v>
      </c>
      <c r="F21" s="52">
        <v>0.0592</v>
      </c>
      <c r="G21" s="52">
        <v>0.0793</v>
      </c>
      <c r="I21" s="191" t="str">
        <f>IF($I$11=$A$59,"","Despesas Financeiras")</f>
        <v>Despesas Financeiras</v>
      </c>
      <c r="J21" s="191"/>
      <c r="K21" s="191"/>
      <c r="L21" s="191"/>
      <c r="M21" s="57" t="str">
        <f>IF($I$11=$A$59,"","DF")</f>
        <v>DF</v>
      </c>
      <c r="N21" s="58">
        <v>0.0059</v>
      </c>
      <c r="O21" s="59" t="s">
        <v>35</v>
      </c>
      <c r="P21" s="60">
        <f>VLOOKUP(CONCATENATE(I$11,"-",M21),$C$2:$G$49,3,FALSE)</f>
        <v>0.0059</v>
      </c>
      <c r="Q21" s="60">
        <f>VLOOKUP(CONCATENATE(I$11,"-",M21),$C$2:$G$49,4,FALSE)</f>
        <v>0.0123</v>
      </c>
      <c r="R21" s="60">
        <f>VLOOKUP(CONCATENATE(I$11,"-",M21),$C$2:$G$49,5,FALSE)</f>
        <v>0.0139</v>
      </c>
      <c r="T21" s="204"/>
      <c r="U21" s="204"/>
    </row>
    <row r="22" spans="1:21" ht="26.25" customHeight="1">
      <c r="A22" s="49" t="str">
        <f>A21</f>
        <v>Construção e Manutenção de Estações e Redes de Distribuição de Energia Elétrica</v>
      </c>
      <c r="B22" s="51" t="s">
        <v>13</v>
      </c>
      <c r="C22" s="49" t="str">
        <f t="shared" si="0"/>
        <v>Construção e Manutenção de Estações e Redes de Distribuição de Energia Elétrica-SG</v>
      </c>
      <c r="E22" s="52">
        <v>0.0025</v>
      </c>
      <c r="F22" s="52">
        <v>0.0051</v>
      </c>
      <c r="G22" s="52">
        <v>0.005600000000000001</v>
      </c>
      <c r="I22" s="191" t="str">
        <f>IF($I$11=$A$59,"Margem bruta da empresa de consultoria","Lucro")</f>
        <v>Lucro</v>
      </c>
      <c r="J22" s="191"/>
      <c r="K22" s="191"/>
      <c r="L22" s="191"/>
      <c r="M22" s="57" t="str">
        <f>IF($I$11=$A$59,"K3","L")</f>
        <v>L</v>
      </c>
      <c r="N22" s="58">
        <v>0.066</v>
      </c>
      <c r="O22" s="59" t="s">
        <v>35</v>
      </c>
      <c r="P22" s="60">
        <f>VLOOKUP(CONCATENATE(I$11,"-",M22),$C$2:$G$49,3,FALSE)</f>
        <v>0.0616</v>
      </c>
      <c r="Q22" s="60">
        <f>VLOOKUP(CONCATENATE(I$11,"-",M22),$C$2:$G$49,4,FALSE)</f>
        <v>0.07400000000000001</v>
      </c>
      <c r="R22" s="60">
        <f>VLOOKUP(CONCATENATE(I$11,"-",M22),$C$2:$G$49,5,FALSE)</f>
        <v>0.08960000000000001</v>
      </c>
      <c r="T22" s="204"/>
      <c r="U22" s="204"/>
    </row>
    <row r="23" spans="1:21" ht="26.25" customHeight="1">
      <c r="A23" s="49" t="str">
        <f>A22</f>
        <v>Construção e Manutenção de Estações e Redes de Distribuição de Energia Elétrica</v>
      </c>
      <c r="B23" s="51" t="s">
        <v>14</v>
      </c>
      <c r="C23" s="49" t="str">
        <f t="shared" si="0"/>
        <v>Construção e Manutenção de Estações e Redes de Distribuição de Energia Elétrica-R</v>
      </c>
      <c r="E23" s="52">
        <v>0.01</v>
      </c>
      <c r="F23" s="52">
        <v>0.0148</v>
      </c>
      <c r="G23" s="52">
        <v>0.0197</v>
      </c>
      <c r="I23" s="205" t="s">
        <v>37</v>
      </c>
      <c r="J23" s="205"/>
      <c r="K23" s="205"/>
      <c r="L23" s="205"/>
      <c r="M23" s="57" t="s">
        <v>38</v>
      </c>
      <c r="N23" s="58">
        <v>0.0365</v>
      </c>
      <c r="O23" s="59" t="s">
        <v>35</v>
      </c>
      <c r="P23" s="60">
        <v>0.0365</v>
      </c>
      <c r="Q23" s="60">
        <v>0.0365</v>
      </c>
      <c r="R23" s="60">
        <v>0.0365</v>
      </c>
      <c r="T23" s="204"/>
      <c r="U23" s="204"/>
    </row>
    <row r="24" spans="1:21" ht="26.25" customHeight="1">
      <c r="A24" s="49" t="str">
        <f>A23</f>
        <v>Construção e Manutenção de Estações e Redes de Distribuição de Energia Elétrica</v>
      </c>
      <c r="B24" s="51" t="s">
        <v>17</v>
      </c>
      <c r="C24" s="49" t="str">
        <f t="shared" si="0"/>
        <v>Construção e Manutenção de Estações e Redes de Distribuição de Energia Elétrica-DF</v>
      </c>
      <c r="E24" s="52">
        <v>0.0101</v>
      </c>
      <c r="F24" s="52">
        <v>0.010700000000000001</v>
      </c>
      <c r="G24" s="52">
        <v>0.0111</v>
      </c>
      <c r="I24" s="191" t="s">
        <v>39</v>
      </c>
      <c r="J24" s="191"/>
      <c r="K24" s="191"/>
      <c r="L24" s="191"/>
      <c r="M24" s="57" t="s">
        <v>40</v>
      </c>
      <c r="N24" s="60">
        <f>IF($I$11&lt;&gt;$A$58,Q14*Q13,0)</f>
        <v>0.03</v>
      </c>
      <c r="O24" s="59" t="s">
        <v>35</v>
      </c>
      <c r="P24" s="60">
        <v>0</v>
      </c>
      <c r="Q24" s="60">
        <v>0.025</v>
      </c>
      <c r="R24" s="60">
        <v>0.05</v>
      </c>
      <c r="T24" s="204"/>
      <c r="U24" s="204"/>
    </row>
    <row r="25" spans="1:18" ht="26.25" customHeight="1" hidden="1">
      <c r="A25" s="49" t="str">
        <f>A24</f>
        <v>Construção e Manutenção de Estações e Redes de Distribuição de Energia Elétrica</v>
      </c>
      <c r="B25" s="51" t="s">
        <v>18</v>
      </c>
      <c r="C25" s="49" t="str">
        <f t="shared" si="0"/>
        <v>Construção e Manutenção de Estações e Redes de Distribuição de Energia Elétrica-L</v>
      </c>
      <c r="E25" s="52">
        <v>0.08</v>
      </c>
      <c r="F25" s="52">
        <v>0.08310000000000001</v>
      </c>
      <c r="G25" s="52">
        <v>0.0951</v>
      </c>
      <c r="I25" s="191" t="s">
        <v>41</v>
      </c>
      <c r="J25" s="191"/>
      <c r="K25" s="191"/>
      <c r="L25" s="191"/>
      <c r="M25" s="57" t="s">
        <v>42</v>
      </c>
      <c r="N25" s="60">
        <v>0</v>
      </c>
      <c r="O25" s="59" t="str">
        <f>IF(AND(N25&gt;=P25,N25&lt;=R25),"OK","Não OK")</f>
        <v>OK</v>
      </c>
      <c r="P25" s="61">
        <v>0</v>
      </c>
      <c r="Q25" s="61">
        <v>0.045</v>
      </c>
      <c r="R25" s="61">
        <v>0.045</v>
      </c>
    </row>
    <row r="26" spans="1:31" ht="30.75" customHeight="1">
      <c r="A26" s="49" t="str">
        <f>A25</f>
        <v>Construção e Manutenção de Estações e Redes de Distribuição de Energia Elétrica</v>
      </c>
      <c r="B26" s="55" t="s">
        <v>19</v>
      </c>
      <c r="C26" s="49" t="str">
        <f t="shared" si="0"/>
        <v>Construção e Manutenção de Estações e Redes de Distribuição de Energia Elétrica-BDI PAD</v>
      </c>
      <c r="E26" s="52">
        <v>0.24</v>
      </c>
      <c r="F26" s="52">
        <v>0.2584</v>
      </c>
      <c r="G26" s="52">
        <v>0.2786</v>
      </c>
      <c r="I26" s="192" t="s">
        <v>43</v>
      </c>
      <c r="J26" s="193"/>
      <c r="K26" s="193"/>
      <c r="L26" s="194"/>
      <c r="M26" s="62" t="s">
        <v>19</v>
      </c>
      <c r="N26" s="63">
        <f>IF($I$11=$A$58,0,ROUND((((1+N18+N19+N20)*(1+N21)*(1+N22)/(1-(N23+N24)))-1),4))</f>
        <v>0.2035</v>
      </c>
      <c r="O26" s="64" t="str">
        <f>IF(OR($I$11=$A$59,$I$11=$A$58,AND(N26&gt;=P26,N26&lt;=R26)),"OK","FORA DO INTERVALO")</f>
        <v>OK</v>
      </c>
      <c r="P26" s="60">
        <f>IF($I$11=$A$58,0,VLOOKUP(CONCATENATE($I$11,"-",$M26),$C$2:$G$49,3,FALSE))</f>
        <v>0.2034</v>
      </c>
      <c r="Q26" s="60">
        <f>IF($I$11=$A$58,0,VLOOKUP(CONCATENATE($I$11,"-",$M26),$C$2:$G$49,4,FALSE))</f>
        <v>0.2212</v>
      </c>
      <c r="R26" s="60">
        <f>IF($I$11=$A$58,0,VLOOKUP(CONCATENATE($I$11,"-",$M26),$C$2:$G$49,5,FALSE))</f>
        <v>0.25</v>
      </c>
      <c r="T26" s="65"/>
      <c r="V26" s="56"/>
      <c r="W26" s="56"/>
      <c r="X26" s="56"/>
      <c r="Y26" s="56"/>
      <c r="Z26" s="56"/>
      <c r="AA26" s="56"/>
      <c r="AB26" s="56"/>
      <c r="AC26" s="56"/>
      <c r="AD26" s="56"/>
      <c r="AE26" s="56"/>
    </row>
    <row r="27" spans="1:23" ht="30" customHeight="1">
      <c r="A27" s="49" t="s">
        <v>44</v>
      </c>
      <c r="B27" s="51" t="s">
        <v>12</v>
      </c>
      <c r="C27" s="49" t="str">
        <f t="shared" si="0"/>
        <v>Obras Portuárias, Marítimas e Fluviais-AC</v>
      </c>
      <c r="E27" s="52">
        <v>0.04</v>
      </c>
      <c r="F27" s="52">
        <v>0.0552</v>
      </c>
      <c r="G27" s="52">
        <v>0.0785</v>
      </c>
      <c r="I27" s="195" t="s">
        <v>45</v>
      </c>
      <c r="J27" s="195"/>
      <c r="K27" s="195"/>
      <c r="L27" s="195"/>
      <c r="M27" s="66" t="s">
        <v>46</v>
      </c>
      <c r="N27" s="67">
        <f>IF($I$11=$A$58,0,ROUND((((1+N18+N19+N20)*(1+N21)*(1+N22)/(1-(N23+N24+N25)))-1),4))</f>
        <v>0.2035</v>
      </c>
      <c r="O27" s="68" t="str">
        <f>IF(Q11&lt;&gt;"Sim","",O26)</f>
        <v/>
      </c>
      <c r="P27" s="196"/>
      <c r="Q27" s="196"/>
      <c r="R27" s="196"/>
      <c r="T27" s="65"/>
      <c r="V27" s="69" t="b">
        <f>AND(COUNTA(N18:N23)=6,O26&lt;&gt;"ok",NOT(V29))</f>
        <v>0</v>
      </c>
      <c r="W27" s="49" t="s">
        <v>47</v>
      </c>
    </row>
    <row r="28" spans="1:22" ht="7.5" customHeight="1">
      <c r="A28" s="49" t="str">
        <f>A27</f>
        <v>Obras Portuárias, Marítimas e Fluviais</v>
      </c>
      <c r="B28" s="51" t="s">
        <v>13</v>
      </c>
      <c r="C28" s="49" t="str">
        <f t="shared" si="0"/>
        <v>Obras Portuárias, Marítimas e Fluviais-SG</v>
      </c>
      <c r="E28" s="52">
        <v>0.008100000000000001</v>
      </c>
      <c r="F28" s="52">
        <v>0.012199999999999999</v>
      </c>
      <c r="G28" s="52">
        <v>0.0199</v>
      </c>
      <c r="V28" s="69"/>
    </row>
    <row r="29" spans="1:23" ht="21.75" customHeight="1">
      <c r="A29" s="49" t="str">
        <f>A28</f>
        <v>Obras Portuárias, Marítimas e Fluviais</v>
      </c>
      <c r="B29" s="51" t="s">
        <v>14</v>
      </c>
      <c r="C29" s="49" t="str">
        <f t="shared" si="0"/>
        <v>Obras Portuárias, Marítimas e Fluviais-R</v>
      </c>
      <c r="E29" s="52">
        <v>0.0146</v>
      </c>
      <c r="F29" s="52">
        <v>0.0232</v>
      </c>
      <c r="G29" s="52">
        <v>0.0316</v>
      </c>
      <c r="I29" s="70" t="str">
        <f>IF(V29,"X","")</f>
        <v/>
      </c>
      <c r="J29" s="197" t="s">
        <v>48</v>
      </c>
      <c r="K29" s="197"/>
      <c r="L29" s="197"/>
      <c r="M29" s="197"/>
      <c r="N29" s="197"/>
      <c r="O29" s="197"/>
      <c r="P29" s="197"/>
      <c r="Q29" s="197"/>
      <c r="R29" s="197"/>
      <c r="V29" s="69" t="b">
        <v>0</v>
      </c>
      <c r="W29" s="49" t="s">
        <v>49</v>
      </c>
    </row>
    <row r="30" spans="2:22" ht="7.5" customHeight="1">
      <c r="B30" s="51"/>
      <c r="E30" s="52"/>
      <c r="F30" s="52"/>
      <c r="G30" s="52"/>
      <c r="V30" s="69"/>
    </row>
    <row r="31" spans="2:18" ht="18.75" customHeight="1">
      <c r="B31" s="51"/>
      <c r="E31" s="52"/>
      <c r="F31" s="52"/>
      <c r="G31" s="52"/>
      <c r="I31" s="198" t="s">
        <v>50</v>
      </c>
      <c r="J31" s="198"/>
      <c r="K31" s="198"/>
      <c r="L31" s="198"/>
      <c r="M31" s="198"/>
      <c r="N31" s="198"/>
      <c r="O31" s="198"/>
      <c r="P31" s="198"/>
      <c r="Q31" s="198"/>
      <c r="R31" s="198"/>
    </row>
    <row r="32" spans="1:18" ht="30" customHeight="1">
      <c r="A32" s="49" t="str">
        <f>A29</f>
        <v>Obras Portuárias, Marítimas e Fluviais</v>
      </c>
      <c r="B32" s="51" t="s">
        <v>17</v>
      </c>
      <c r="C32" s="49" t="str">
        <f t="shared" si="0"/>
        <v>Obras Portuárias, Marítimas e Fluviais-DF</v>
      </c>
      <c r="E32" s="52">
        <v>0.009399999999999999</v>
      </c>
      <c r="F32" s="52">
        <v>0.0102</v>
      </c>
      <c r="G32" s="52">
        <v>0.013300000000000001</v>
      </c>
      <c r="I32" s="71"/>
      <c r="J32" s="71"/>
      <c r="K32" s="71"/>
      <c r="L32" s="199" t="str">
        <f>IF(Q11="Sim","BDI.DES =","BDI.PAD =")</f>
        <v>BDI.PAD =</v>
      </c>
      <c r="M32" s="200" t="str">
        <f>IF($I$11=$A$59,"(1+K1+K2)*(1+K3)","(1+AC + S + R + G)*(1 + DF)*(1+L)")</f>
        <v>(1+AC + S + R + G)*(1 + DF)*(1+L)</v>
      </c>
      <c r="N32" s="200"/>
      <c r="O32" s="200"/>
      <c r="P32" s="201" t="s">
        <v>51</v>
      </c>
      <c r="Q32" s="71"/>
      <c r="R32" s="71"/>
    </row>
    <row r="33" spans="1:18" ht="27" customHeight="1">
      <c r="A33" s="49" t="str">
        <f>A32</f>
        <v>Obras Portuárias, Marítimas e Fluviais</v>
      </c>
      <c r="B33" s="51" t="s">
        <v>18</v>
      </c>
      <c r="C33" s="49" t="str">
        <f t="shared" si="0"/>
        <v>Obras Portuárias, Marítimas e Fluviais-L</v>
      </c>
      <c r="E33" s="52">
        <v>0.07139999999999999</v>
      </c>
      <c r="F33" s="52">
        <v>0.084</v>
      </c>
      <c r="G33" s="52">
        <v>0.1043</v>
      </c>
      <c r="I33" s="71"/>
      <c r="J33" s="71"/>
      <c r="K33" s="71"/>
      <c r="L33" s="199"/>
      <c r="M33" s="203" t="str">
        <f>IF(Q11="Sim","(1-CP-ISS-CRPB)","(1-CP-ISS)")</f>
        <v>(1-CP-ISS)</v>
      </c>
      <c r="N33" s="203"/>
      <c r="O33" s="203"/>
      <c r="P33" s="202"/>
      <c r="Q33" s="71"/>
      <c r="R33" s="71"/>
    </row>
    <row r="34" spans="1:18" ht="7.5" customHeight="1">
      <c r="A34" s="49" t="str">
        <f>A33</f>
        <v>Obras Portuárias, Marítimas e Fluviais</v>
      </c>
      <c r="B34" s="55" t="s">
        <v>19</v>
      </c>
      <c r="C34" s="49" t="str">
        <f t="shared" si="0"/>
        <v>Obras Portuárias, Marítimas e Fluviais-BDI PAD</v>
      </c>
      <c r="E34" s="52">
        <v>0.228</v>
      </c>
      <c r="F34" s="52">
        <v>0.2748</v>
      </c>
      <c r="G34" s="52">
        <v>0.3095</v>
      </c>
      <c r="I34" s="72"/>
      <c r="J34" s="72"/>
      <c r="K34" s="72"/>
      <c r="L34" s="72"/>
      <c r="M34" s="72"/>
      <c r="N34" s="72"/>
      <c r="O34" s="72"/>
      <c r="P34" s="72"/>
      <c r="Q34" s="72"/>
      <c r="R34" s="72"/>
    </row>
    <row r="35" spans="2:18" ht="45" customHeight="1">
      <c r="B35" s="55"/>
      <c r="E35" s="52"/>
      <c r="F35" s="52"/>
      <c r="G35" s="52"/>
      <c r="I35" s="190"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100%, com a respectiva alíquota de 3%.</v>
      </c>
      <c r="J35" s="190"/>
      <c r="K35" s="190"/>
      <c r="L35" s="190"/>
      <c r="M35" s="190"/>
      <c r="N35" s="190"/>
      <c r="O35" s="190"/>
      <c r="P35" s="190"/>
      <c r="Q35" s="190"/>
      <c r="R35" s="190"/>
    </row>
    <row r="36" spans="2:7" ht="11.25" customHeight="1">
      <c r="B36" s="55"/>
      <c r="E36" s="52"/>
      <c r="F36" s="52"/>
      <c r="G36" s="52"/>
    </row>
    <row r="37" spans="2:18" ht="52.5" customHeight="1">
      <c r="B37" s="55"/>
      <c r="E37" s="52"/>
      <c r="F37" s="52"/>
      <c r="G37" s="52"/>
      <c r="I37" s="190"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190"/>
      <c r="K37" s="190"/>
      <c r="L37" s="190"/>
      <c r="M37" s="190"/>
      <c r="N37" s="190"/>
      <c r="O37" s="190"/>
      <c r="P37" s="190"/>
      <c r="Q37" s="190"/>
      <c r="R37" s="190"/>
    </row>
    <row r="38" spans="1:7" ht="18" customHeight="1">
      <c r="A38" s="49" t="s">
        <v>52</v>
      </c>
      <c r="B38" s="51" t="s">
        <v>12</v>
      </c>
      <c r="C38" s="49" t="str">
        <f t="shared" si="0"/>
        <v>Fornecimento de Materiais e Equipamentos (aquisição indireta - em conjunto com licitação de obras)-AC</v>
      </c>
      <c r="E38" s="52">
        <v>0.015</v>
      </c>
      <c r="F38" s="52">
        <v>0.0345</v>
      </c>
      <c r="G38" s="52">
        <v>0.0449</v>
      </c>
    </row>
    <row r="39" spans="1:9" ht="12.75">
      <c r="A39" s="49" t="str">
        <f>A38</f>
        <v>Fornecimento de Materiais e Equipamentos (aquisição indireta - em conjunto com licitação de obras)</v>
      </c>
      <c r="B39" s="51" t="s">
        <v>13</v>
      </c>
      <c r="C39" s="49" t="str">
        <f t="shared" si="0"/>
        <v>Fornecimento de Materiais e Equipamentos (aquisição indireta - em conjunto com licitação de obras)-SG</v>
      </c>
      <c r="E39" s="52">
        <v>0.003</v>
      </c>
      <c r="F39" s="52">
        <v>0.0048</v>
      </c>
      <c r="G39" s="52">
        <v>0.008199999999999999</v>
      </c>
      <c r="I39" s="49" t="s">
        <v>53</v>
      </c>
    </row>
    <row r="40" spans="1:18" ht="42.75" customHeight="1">
      <c r="A40" s="49" t="str">
        <f>A39</f>
        <v>Fornecimento de Materiais e Equipamentos (aquisição indireta - em conjunto com licitação de obras)</v>
      </c>
      <c r="B40" s="51" t="s">
        <v>14</v>
      </c>
      <c r="C40" s="49" t="str">
        <f t="shared" si="0"/>
        <v>Fornecimento de Materiais e Equipamentos (aquisição indireta - em conjunto com licitação de obras)-R</v>
      </c>
      <c r="E40" s="52">
        <v>0.005600000000000001</v>
      </c>
      <c r="F40" s="52">
        <v>0.0085</v>
      </c>
      <c r="G40" s="52">
        <v>0.0089</v>
      </c>
      <c r="I40" s="183"/>
      <c r="J40" s="184"/>
      <c r="K40" s="184"/>
      <c r="L40" s="184"/>
      <c r="M40" s="184"/>
      <c r="N40" s="184"/>
      <c r="O40" s="184"/>
      <c r="P40" s="184"/>
      <c r="Q40" s="184"/>
      <c r="R40" s="185"/>
    </row>
    <row r="41" spans="1:7" ht="16.5" customHeight="1">
      <c r="A41" s="49" t="str">
        <f>A40</f>
        <v>Fornecimento de Materiais e Equipamentos (aquisição indireta - em conjunto com licitação de obras)</v>
      </c>
      <c r="B41" s="51" t="s">
        <v>17</v>
      </c>
      <c r="C41" s="49" t="str">
        <f t="shared" si="0"/>
        <v>Fornecimento de Materiais e Equipamentos (aquisição indireta - em conjunto com licitação de obras)-DF</v>
      </c>
      <c r="E41" s="52">
        <v>0.0085</v>
      </c>
      <c r="F41" s="52">
        <v>0.0085</v>
      </c>
      <c r="G41" s="52">
        <v>0.0111</v>
      </c>
    </row>
    <row r="42" spans="1:18" ht="12.75">
      <c r="A42" s="49" t="str">
        <f>A41</f>
        <v>Fornecimento de Materiais e Equipamentos (aquisição indireta - em conjunto com licitação de obras)</v>
      </c>
      <c r="B42" s="51" t="s">
        <v>18</v>
      </c>
      <c r="C42" s="49" t="str">
        <f t="shared" si="0"/>
        <v>Fornecimento de Materiais e Equipamentos (aquisição indireta - em conjunto com licitação de obras)-L</v>
      </c>
      <c r="E42" s="52">
        <v>0.035</v>
      </c>
      <c r="F42" s="52">
        <v>0.051100000000000007</v>
      </c>
      <c r="G42" s="52">
        <v>0.0622</v>
      </c>
      <c r="I42" s="186" t="str">
        <f>'[1]PO'!K42</f>
        <v>TIETÊ/SP</v>
      </c>
      <c r="J42" s="186"/>
      <c r="K42" s="186"/>
      <c r="L42" s="186"/>
      <c r="O42" s="187" t="s">
        <v>122</v>
      </c>
      <c r="P42" s="187"/>
      <c r="Q42" s="187"/>
      <c r="R42" s="187"/>
    </row>
    <row r="43" spans="1:18" ht="15" customHeight="1">
      <c r="A43" s="49" t="str">
        <f>A42</f>
        <v>Fornecimento de Materiais e Equipamentos (aquisição indireta - em conjunto com licitação de obras)</v>
      </c>
      <c r="B43" s="55" t="s">
        <v>19</v>
      </c>
      <c r="C43" s="49" t="str">
        <f t="shared" si="0"/>
        <v>Fornecimento de Materiais e Equipamentos (aquisição indireta - em conjunto com licitação de obras)-BDI PAD</v>
      </c>
      <c r="E43" s="52">
        <v>0.111</v>
      </c>
      <c r="F43" s="52">
        <v>0.1402</v>
      </c>
      <c r="G43" s="52">
        <v>0.168</v>
      </c>
      <c r="I43" s="188" t="s">
        <v>54</v>
      </c>
      <c r="J43" s="188"/>
      <c r="K43" s="188"/>
      <c r="L43" s="188"/>
      <c r="N43" s="73"/>
      <c r="O43" s="74" t="s">
        <v>55</v>
      </c>
      <c r="P43" s="75"/>
      <c r="Q43" s="75"/>
      <c r="R43" s="75"/>
    </row>
    <row r="44" spans="1:7" ht="12.75">
      <c r="A44" s="49" t="s">
        <v>56</v>
      </c>
      <c r="B44" s="51" t="s">
        <v>57</v>
      </c>
      <c r="C44" s="49" t="str">
        <f t="shared" si="0"/>
        <v>Estudos e Projetos, Planos e Gerenciamento e outros correlatos-K1</v>
      </c>
      <c r="E44" s="52" t="s">
        <v>35</v>
      </c>
      <c r="F44" s="52" t="s">
        <v>35</v>
      </c>
      <c r="G44" s="52" t="s">
        <v>35</v>
      </c>
    </row>
    <row r="45" spans="1:18" ht="30" customHeight="1">
      <c r="A45" s="49" t="str">
        <f>A44</f>
        <v>Estudos e Projetos, Planos e Gerenciamento e outros correlatos</v>
      </c>
      <c r="B45" s="51" t="s">
        <v>58</v>
      </c>
      <c r="C45" s="49" t="str">
        <f t="shared" si="0"/>
        <v>Estudos e Projetos, Planos e Gerenciamento e outros correlatos-K2</v>
      </c>
      <c r="E45" s="52" t="s">
        <v>35</v>
      </c>
      <c r="F45" s="52">
        <v>0.2</v>
      </c>
      <c r="G45" s="52" t="s">
        <v>35</v>
      </c>
      <c r="I45" s="189"/>
      <c r="J45" s="189"/>
      <c r="K45" s="189"/>
      <c r="L45" s="189"/>
      <c r="M45" s="76"/>
      <c r="N45" s="76"/>
      <c r="O45" s="189"/>
      <c r="P45" s="189"/>
      <c r="Q45" s="189"/>
      <c r="R45" s="189"/>
    </row>
    <row r="46" spans="1:18" ht="12.75">
      <c r="A46" s="49" t="str">
        <f>A45</f>
        <v>Estudos e Projetos, Planos e Gerenciamento e outros correlatos</v>
      </c>
      <c r="B46" s="51" t="s">
        <v>59</v>
      </c>
      <c r="C46" s="49" t="str">
        <f t="shared" si="0"/>
        <v>Estudos e Projetos, Planos e Gerenciamento e outros correlatos-</v>
      </c>
      <c r="E46" s="52" t="s">
        <v>35</v>
      </c>
      <c r="F46" s="52" t="s">
        <v>35</v>
      </c>
      <c r="G46" s="52" t="s">
        <v>35</v>
      </c>
      <c r="I46" s="181" t="s">
        <v>60</v>
      </c>
      <c r="J46" s="181"/>
      <c r="K46" s="181"/>
      <c r="L46" s="181"/>
      <c r="O46" s="181" t="s">
        <v>61</v>
      </c>
      <c r="P46" s="181"/>
      <c r="Q46" s="181"/>
      <c r="R46" s="181"/>
    </row>
    <row r="47" spans="1:18" ht="14.25">
      <c r="A47" s="49" t="str">
        <f>A46</f>
        <v>Estudos e Projetos, Planos e Gerenciamento e outros correlatos</v>
      </c>
      <c r="B47" s="51" t="s">
        <v>59</v>
      </c>
      <c r="C47" s="49" t="str">
        <f t="shared" si="0"/>
        <v>Estudos e Projetos, Planos e Gerenciamento e outros correlatos-</v>
      </c>
      <c r="E47" s="52" t="s">
        <v>35</v>
      </c>
      <c r="F47" s="52" t="s">
        <v>35</v>
      </c>
      <c r="G47" s="52" t="s">
        <v>35</v>
      </c>
      <c r="I47" s="77" t="s">
        <v>62</v>
      </c>
      <c r="J47" s="180" t="s">
        <v>116</v>
      </c>
      <c r="K47" s="180"/>
      <c r="L47" s="180"/>
      <c r="M47" s="76"/>
      <c r="N47" s="76"/>
      <c r="O47" s="77" t="s">
        <v>62</v>
      </c>
      <c r="P47" s="182" t="s">
        <v>63</v>
      </c>
      <c r="Q47" s="182"/>
      <c r="R47" s="182"/>
    </row>
    <row r="48" spans="1:18" ht="14.25">
      <c r="A48" s="49" t="str">
        <f>A47</f>
        <v>Estudos e Projetos, Planos e Gerenciamento e outros correlatos</v>
      </c>
      <c r="B48" s="51" t="s">
        <v>64</v>
      </c>
      <c r="C48" s="49" t="str">
        <f t="shared" si="0"/>
        <v>Estudos e Projetos, Planos e Gerenciamento e outros correlatos-K3</v>
      </c>
      <c r="E48" s="52" t="s">
        <v>35</v>
      </c>
      <c r="F48" s="52">
        <v>0.12</v>
      </c>
      <c r="G48" s="52" t="s">
        <v>35</v>
      </c>
      <c r="I48" s="77" t="s">
        <v>65</v>
      </c>
      <c r="J48" s="180" t="s">
        <v>117</v>
      </c>
      <c r="K48" s="180"/>
      <c r="L48" s="180"/>
      <c r="M48" s="76"/>
      <c r="N48" s="76"/>
      <c r="O48" s="77" t="s">
        <v>66</v>
      </c>
      <c r="P48" s="182" t="s">
        <v>67</v>
      </c>
      <c r="Q48" s="182"/>
      <c r="R48" s="182"/>
    </row>
    <row r="49" spans="1:18" ht="14.25">
      <c r="A49" s="49" t="str">
        <f>A48</f>
        <v>Estudos e Projetos, Planos e Gerenciamento e outros correlatos</v>
      </c>
      <c r="B49" s="55" t="s">
        <v>19</v>
      </c>
      <c r="C49" s="49" t="str">
        <f t="shared" si="0"/>
        <v>Estudos e Projetos, Planos e Gerenciamento e outros correlatos-BDI PAD</v>
      </c>
      <c r="E49" s="52" t="s">
        <v>35</v>
      </c>
      <c r="F49" s="52" t="s">
        <v>35</v>
      </c>
      <c r="G49" s="52" t="s">
        <v>35</v>
      </c>
      <c r="I49" s="77" t="str">
        <f>'[1]DADOS'!A56</f>
        <v>CREA/CAU:</v>
      </c>
      <c r="J49" s="180"/>
      <c r="K49" s="180"/>
      <c r="L49" s="180"/>
      <c r="M49" s="76"/>
      <c r="N49" s="76"/>
      <c r="O49" s="76"/>
      <c r="P49" s="76"/>
      <c r="Q49" s="76"/>
      <c r="R49" s="76"/>
    </row>
    <row r="50" spans="9:12" ht="12.75">
      <c r="I50" s="77" t="str">
        <f>'[1]DADOS'!A57</f>
        <v>ART/RRT:</v>
      </c>
      <c r="J50" s="180"/>
      <c r="K50" s="180"/>
      <c r="L50" s="180"/>
    </row>
    <row r="51" ht="12.75"/>
    <row r="52" ht="12.75" hidden="1">
      <c r="A52" s="49" t="s">
        <v>11</v>
      </c>
    </row>
    <row r="53" ht="12.75" hidden="1">
      <c r="A53" s="49" t="s">
        <v>21</v>
      </c>
    </row>
    <row r="54" ht="12.75" hidden="1">
      <c r="A54" s="49" t="s">
        <v>26</v>
      </c>
    </row>
    <row r="55" ht="12.75" hidden="1">
      <c r="A55" s="49" t="s">
        <v>36</v>
      </c>
    </row>
    <row r="56" ht="12.75" hidden="1">
      <c r="A56" s="49" t="s">
        <v>44</v>
      </c>
    </row>
    <row r="57" ht="12.75" hidden="1">
      <c r="A57" s="49" t="s">
        <v>52</v>
      </c>
    </row>
    <row r="58" ht="12.75" hidden="1">
      <c r="A58" s="49" t="s">
        <v>68</v>
      </c>
    </row>
    <row r="59" ht="12.75" hidden="1">
      <c r="A59" s="49" t="s">
        <v>56</v>
      </c>
    </row>
    <row r="60" spans="1:7" ht="14.25" hidden="1">
      <c r="A60" s="78"/>
      <c r="B60" s="76"/>
      <c r="C60" s="76"/>
      <c r="D60" s="76"/>
      <c r="E60" s="76"/>
      <c r="F60" s="76"/>
      <c r="G60" s="76"/>
    </row>
  </sheetData>
  <mergeCells count="55">
    <mergeCell ref="I8:R8"/>
    <mergeCell ref="I4:J4"/>
    <mergeCell ref="K4:R4"/>
    <mergeCell ref="I5:J5"/>
    <mergeCell ref="K5:R5"/>
    <mergeCell ref="I7:R7"/>
    <mergeCell ref="I10:P10"/>
    <mergeCell ref="Q10:R10"/>
    <mergeCell ref="I11:P11"/>
    <mergeCell ref="Q11:R11"/>
    <mergeCell ref="I13:P13"/>
    <mergeCell ref="Q13:R13"/>
    <mergeCell ref="I14:P14"/>
    <mergeCell ref="Q14:R14"/>
    <mergeCell ref="I16:L17"/>
    <mergeCell ref="M16:M17"/>
    <mergeCell ref="N16:N17"/>
    <mergeCell ref="O16:O17"/>
    <mergeCell ref="P16:P17"/>
    <mergeCell ref="Q16:Q17"/>
    <mergeCell ref="R16:R17"/>
    <mergeCell ref="T16:U24"/>
    <mergeCell ref="I18:L18"/>
    <mergeCell ref="I19:L19"/>
    <mergeCell ref="I20:L20"/>
    <mergeCell ref="I21:L21"/>
    <mergeCell ref="I22:L22"/>
    <mergeCell ref="I23:L23"/>
    <mergeCell ref="I24:L24"/>
    <mergeCell ref="I37:R37"/>
    <mergeCell ref="I25:L25"/>
    <mergeCell ref="I26:L26"/>
    <mergeCell ref="I27:L27"/>
    <mergeCell ref="P27:R27"/>
    <mergeCell ref="J29:R29"/>
    <mergeCell ref="I31:R31"/>
    <mergeCell ref="L32:L33"/>
    <mergeCell ref="M32:O32"/>
    <mergeCell ref="P32:P33"/>
    <mergeCell ref="M33:O33"/>
    <mergeCell ref="I35:R35"/>
    <mergeCell ref="I40:R40"/>
    <mergeCell ref="I42:L42"/>
    <mergeCell ref="O42:R42"/>
    <mergeCell ref="I43:L43"/>
    <mergeCell ref="I45:L45"/>
    <mergeCell ref="O45:R45"/>
    <mergeCell ref="J49:L49"/>
    <mergeCell ref="J50:L50"/>
    <mergeCell ref="I46:L46"/>
    <mergeCell ref="O46:R46"/>
    <mergeCell ref="J47:L47"/>
    <mergeCell ref="P47:R47"/>
    <mergeCell ref="J48:L48"/>
    <mergeCell ref="P48:R48"/>
  </mergeCells>
  <conditionalFormatting sqref="O42">
    <cfRule type="expression" priority="18" dxfId="2" stopIfTrue="1">
      <formula>$O$42=""</formula>
    </cfRule>
  </conditionalFormatting>
  <conditionalFormatting sqref="O18:O27">
    <cfRule type="expression" priority="16" dxfId="7" stopIfTrue="1">
      <formula>AND(O18&lt;&gt;"OK",O18&lt;&gt;"-",O18&lt;&gt;"")</formula>
    </cfRule>
    <cfRule type="cellIs" priority="17" dxfId="6" operator="equal" stopIfTrue="1">
      <formula>"OK"</formula>
    </cfRule>
  </conditionalFormatting>
  <conditionalFormatting sqref="I26:N26">
    <cfRule type="expression" priority="15" dxfId="5" stopIfTrue="1">
      <formula>$Q$11="Não"</formula>
    </cfRule>
  </conditionalFormatting>
  <conditionalFormatting sqref="I27:N27">
    <cfRule type="expression" priority="14" dxfId="4" stopIfTrue="1">
      <formula>$Q$11="sim"</formula>
    </cfRule>
  </conditionalFormatting>
  <conditionalFormatting sqref="P27:R27">
    <cfRule type="expression" priority="13" dxfId="3" stopIfTrue="1">
      <formula>$Q$11="sim"</formula>
    </cfRule>
  </conditionalFormatting>
  <conditionalFormatting sqref="P47:R48">
    <cfRule type="expression" priority="12" dxfId="2" stopIfTrue="1">
      <formula>P47=""</formula>
    </cfRule>
  </conditionalFormatting>
  <conditionalFormatting sqref="I29:R29">
    <cfRule type="expression" priority="11" dxfId="1" stopIfTrue="1">
      <formula>AND(NOT($V$27),NOT($V$29))</formula>
    </cfRule>
  </conditionalFormatting>
  <conditionalFormatting sqref="P18:R26">
    <cfRule type="expression" priority="10" dxfId="0" stopIfTrue="1">
      <formula>$I$11=$A$58</formula>
    </cfRule>
  </conditionalFormatting>
  <conditionalFormatting sqref="O42">
    <cfRule type="expression" priority="9" dxfId="2" stopIfTrue="1">
      <formula>$O$42=""</formula>
    </cfRule>
  </conditionalFormatting>
  <conditionalFormatting sqref="O18:O27">
    <cfRule type="expression" priority="7" dxfId="7" stopIfTrue="1">
      <formula>AND(O18&lt;&gt;"OK",O18&lt;&gt;"-",O18&lt;&gt;"")</formula>
    </cfRule>
    <cfRule type="cellIs" priority="8" dxfId="6" operator="equal" stopIfTrue="1">
      <formula>"OK"</formula>
    </cfRule>
  </conditionalFormatting>
  <conditionalFormatting sqref="I26:P26">
    <cfRule type="expression" priority="6" dxfId="5" stopIfTrue="1">
      <formula>$Q$11="Não"</formula>
    </cfRule>
  </conditionalFormatting>
  <conditionalFormatting sqref="I27:N27">
    <cfRule type="expression" priority="5" dxfId="4" stopIfTrue="1">
      <formula>$Q$11="sim"</formula>
    </cfRule>
  </conditionalFormatting>
  <conditionalFormatting sqref="P27:R27">
    <cfRule type="expression" priority="4" dxfId="3" stopIfTrue="1">
      <formula>$Q$11="sim"</formula>
    </cfRule>
  </conditionalFormatting>
  <conditionalFormatting sqref="P47:R48">
    <cfRule type="expression" priority="3" dxfId="2" stopIfTrue="1">
      <formula>P47=""</formula>
    </cfRule>
  </conditionalFormatting>
  <conditionalFormatting sqref="I29:R29">
    <cfRule type="expression" priority="2" dxfId="1" stopIfTrue="1">
      <formula>AND(NOT($V$27),NOT($V$29))</formula>
    </cfRule>
  </conditionalFormatting>
  <conditionalFormatting sqref="P18:R26">
    <cfRule type="expression" priority="1" dxfId="0" stopIfTrue="1">
      <formula>$I$11=$A$58</formula>
    </cfRule>
  </conditionalFormatting>
  <dataValidations count="66">
    <dataValidation type="list" allowBlank="1" showInputMessage="1" showErrorMessage="1" sqref="I11:P11 JE11:JL11 TA11:TH11 ACW11:ADD11 AMS11:AMZ11 AWO11:AWV11 BGK11:BGR11 BQG11:BQN11 CAC11:CAJ11 CJY11:CKF11 CTU11:CUB11 DDQ11:DDX11 DNM11:DNT11 DXI11:DXP11 EHE11:EHL11 ERA11:ERH11 FAW11:FBD11 FKS11:FKZ11 FUO11:FUV11 GEK11:GER11 GOG11:GON11 GYC11:GYJ11 HHY11:HIF11 HRU11:HSB11 IBQ11:IBX11 ILM11:ILT11 IVI11:IVP11 JFE11:JFL11 JPA11:JPH11 JYW11:JZD11 KIS11:KIZ11 KSO11:KSV11 LCK11:LCR11 LMG11:LMN11 LWC11:LWJ11 MFY11:MGF11 MPU11:MQB11 MZQ11:MZX11 NJM11:NJT11 NTI11:NTP11 ODE11:ODL11 ONA11:ONH11 OWW11:OXD11 PGS11:PGZ11 PQO11:PQV11 QAK11:QAR11 QKG11:QKN11 QUC11:QUJ11 RDY11:REF11 RNU11:ROB11 RXQ11:RXX11 SHM11:SHT11 SRI11:SRP11 TBE11:TBL11 TLA11:TLH11 TUW11:TVD11 UES11:UEZ11 UOO11:UOV11 UYK11:UYR11 VIG11:VIN11 VSC11:VSJ11 WBY11:WCF11 WLU11:WMB11 WVQ11:WVX11 I65547:P65547 JE65547:JL65547 TA65547:TH65547 ACW65547:ADD65547 AMS65547:AMZ65547 AWO65547:AWV65547 BGK65547:BGR65547 BQG65547:BQN65547 CAC65547:CAJ65547 CJY65547:CKF65547 CTU65547:CUB65547 DDQ65547:DDX65547 DNM65547:DNT65547 DXI65547:DXP65547 EHE65547:EHL65547 ERA65547:ERH65547 FAW65547:FBD65547 FKS65547:FKZ65547 FUO65547:FUV65547 GEK65547:GER65547 GOG65547:GON65547 GYC65547:GYJ65547 HHY65547:HIF65547 HRU65547:HSB65547 IBQ65547:IBX65547 ILM65547:ILT65547 IVI65547:IVP65547 JFE65547:JFL65547 JPA65547:JPH65547 JYW65547:JZD65547 KIS65547:KIZ65547 KSO65547:KSV65547 LCK65547:LCR65547 LMG65547:LMN65547 LWC65547:LWJ65547 MFY65547:MGF65547">
      <formula1>$A$52:$A$59</formula1>
    </dataValidation>
    <dataValidation type="list" allowBlank="1" showInputMessage="1" showErrorMessage="1" sqref="MPU65547:MQB65547 MZQ65547:MZX65547 NJM65547:NJT65547 NTI65547:NTP65547 ODE65547:ODL65547 ONA65547:ONH65547 OWW65547:OXD65547 PGS65547:PGZ65547 PQO65547:PQV65547 QAK65547:QAR65547 QKG65547:QKN65547 QUC65547:QUJ65547 RDY65547:REF65547 RNU65547:ROB65547 RXQ65547:RXX65547 SHM65547:SHT65547 SRI65547:SRP65547 TBE65547:TBL65547 TLA65547:TLH65547 TUW65547:TVD65547 UES65547:UEZ65547 UOO65547:UOV65547 UYK65547:UYR65547 VIG65547:VIN65547 VSC65547:VSJ65547 WBY65547:WCF65547 WLU65547:WMB65547 WVQ65547:WVX65547 I131083:P131083 JE131083:JL131083 TA131083:TH131083 ACW131083:ADD131083 AMS131083:AMZ131083 AWO131083:AWV131083 BGK131083:BGR131083 BQG131083:BQN131083 CAC131083:CAJ131083 CJY131083:CKF131083 CTU131083:CUB131083 DDQ131083:DDX131083 DNM131083:DNT131083 DXI131083:DXP131083 EHE131083:EHL131083 ERA131083:ERH131083 FAW131083:FBD131083 FKS131083:FKZ131083 FUO131083:FUV131083 GEK131083:GER131083 GOG131083:GON131083 GYC131083:GYJ131083 HHY131083:HIF131083 HRU131083:HSB131083 IBQ131083:IBX131083 ILM131083:ILT131083 IVI131083:IVP131083 JFE131083:JFL131083 JPA131083:JPH131083 JYW131083:JZD131083 KIS131083:KIZ131083 KSO131083:KSV131083 LCK131083:LCR131083 LMG131083:LMN131083 LWC131083:LWJ131083 MFY131083:MGF131083 MPU131083:MQB131083 MZQ131083:MZX131083 NJM131083:NJT131083 NTI131083:NTP131083 ODE131083:ODL131083 ONA131083:ONH131083 OWW131083:OXD131083 PGS131083:PGZ131083 PQO131083:PQV131083 QAK131083:QAR131083 QKG131083:QKN131083 QUC131083:QUJ131083 RDY131083:REF131083 RNU131083:ROB131083 RXQ131083:RXX131083 SHM131083:SHT131083 SRI131083:SRP131083 TBE131083:TBL131083 TLA131083:TLH131083 TUW131083:TVD131083 UES131083:UEZ131083 UOO131083:UOV131083 UYK131083:UYR131083 VIG131083:VIN131083 VSC131083:VSJ131083 WBY131083:WCF131083 WLU131083:WMB131083 WVQ131083:WVX131083 I196619:P196619 JE196619:JL196619 TA196619:TH196619 ACW196619:ADD196619 AMS196619:AMZ196619 AWO196619:AWV196619 BGK196619:BGR196619 BQG196619:BQN196619">
      <formula1>$A$52:$A$59</formula1>
    </dataValidation>
    <dataValidation type="list" allowBlank="1" showInputMessage="1" showErrorMessage="1" sqref="CAC196619:CAJ196619 CJY196619:CKF196619 CTU196619:CUB196619 DDQ196619:DDX196619 DNM196619:DNT196619 DXI196619:DXP196619 EHE196619:EHL196619 ERA196619:ERH196619 FAW196619:FBD196619 FKS196619:FKZ196619 FUO196619:FUV196619 GEK196619:GER196619 GOG196619:GON196619 GYC196619:GYJ196619 HHY196619:HIF196619 HRU196619:HSB196619 IBQ196619:IBX196619 ILM196619:ILT196619 IVI196619:IVP196619 JFE196619:JFL196619 JPA196619:JPH196619 JYW196619:JZD196619 KIS196619:KIZ196619 KSO196619:KSV196619 LCK196619:LCR196619 LMG196619:LMN196619 LWC196619:LWJ196619 MFY196619:MGF196619 MPU196619:MQB196619 MZQ196619:MZX196619 NJM196619:NJT196619 NTI196619:NTP196619 ODE196619:ODL196619 ONA196619:ONH196619 OWW196619:OXD196619 PGS196619:PGZ196619 PQO196619:PQV196619 QAK196619:QAR196619 QKG196619:QKN196619 QUC196619:QUJ196619 RDY196619:REF196619 RNU196619:ROB196619 RXQ196619:RXX196619 SHM196619:SHT196619 SRI196619:SRP196619 TBE196619:TBL196619 TLA196619:TLH196619 TUW196619:TVD196619 UES196619:UEZ196619 UOO196619:UOV196619 UYK196619:UYR196619 VIG196619:VIN196619 VSC196619:VSJ196619 WBY196619:WCF196619 WLU196619:WMB196619 WVQ196619:WVX196619 I262155:P262155 JE262155:JL262155 TA262155:TH262155 ACW262155:ADD262155 AMS262155:AMZ262155 AWO262155:AWV262155 BGK262155:BGR262155 BQG262155:BQN262155 CAC262155:CAJ262155 CJY262155:CKF262155 CTU262155:CUB262155 DDQ262155:DDX262155 DNM262155:DNT262155 DXI262155:DXP262155 EHE262155:EHL262155 ERA262155:ERH262155 FAW262155:FBD262155 FKS262155:FKZ262155 FUO262155:FUV262155 GEK262155:GER262155 GOG262155:GON262155 GYC262155:GYJ262155 HHY262155:HIF262155 HRU262155:HSB262155 IBQ262155:IBX262155 ILM262155:ILT262155 IVI262155:IVP262155 JFE262155:JFL262155 JPA262155:JPH262155 JYW262155:JZD262155 KIS262155:KIZ262155 KSO262155:KSV262155 LCK262155:LCR262155 LMG262155:LMN262155 LWC262155:LWJ262155 MFY262155:MGF262155 MPU262155:MQB262155 MZQ262155:MZX262155 NJM262155:NJT262155 NTI262155:NTP262155 ODE262155:ODL262155 ONA262155:ONH262155 OWW262155:OXD262155 PGS262155:PGZ262155">
      <formula1>$A$52:$A$59</formula1>
    </dataValidation>
    <dataValidation type="list" allowBlank="1" showInputMessage="1" showErrorMessage="1" sqref="PQO262155:PQV262155 QAK262155:QAR262155 QKG262155:QKN262155 QUC262155:QUJ262155 RDY262155:REF262155 RNU262155:ROB262155 RXQ262155:RXX262155 SHM262155:SHT262155 SRI262155:SRP262155 TBE262155:TBL262155 TLA262155:TLH262155 TUW262155:TVD262155 UES262155:UEZ262155 UOO262155:UOV262155 UYK262155:UYR262155 VIG262155:VIN262155 VSC262155:VSJ262155 WBY262155:WCF262155 WLU262155:WMB262155 WVQ262155:WVX262155 I327691:P327691 JE327691:JL327691 TA327691:TH327691 ACW327691:ADD327691 AMS327691:AMZ327691 AWO327691:AWV327691 BGK327691:BGR327691 BQG327691:BQN327691 CAC327691:CAJ327691 CJY327691:CKF327691 CTU327691:CUB327691 DDQ327691:DDX327691 DNM327691:DNT327691 DXI327691:DXP327691 EHE327691:EHL327691 ERA327691:ERH327691 FAW327691:FBD327691 FKS327691:FKZ327691 FUO327691:FUV327691 GEK327691:GER327691 GOG327691:GON327691 GYC327691:GYJ327691 HHY327691:HIF327691 HRU327691:HSB327691 IBQ327691:IBX327691 ILM327691:ILT327691 IVI327691:IVP327691 JFE327691:JFL327691 JPA327691:JPH327691 JYW327691:JZD327691 KIS327691:KIZ327691 KSO327691:KSV327691 LCK327691:LCR327691 LMG327691:LMN327691 LWC327691:LWJ327691 MFY327691:MGF327691 MPU327691:MQB327691 MZQ327691:MZX327691 NJM327691:NJT327691 NTI327691:NTP327691 ODE327691:ODL327691 ONA327691:ONH327691 OWW327691:OXD327691 PGS327691:PGZ327691 PQO327691:PQV327691 QAK327691:QAR327691 QKG327691:QKN327691 QUC327691:QUJ327691 RDY327691:REF327691 RNU327691:ROB327691 RXQ327691:RXX327691 SHM327691:SHT327691 SRI327691:SRP327691 TBE327691:TBL327691 TLA327691:TLH327691 TUW327691:TVD327691 UES327691:UEZ327691 UOO327691:UOV327691 UYK327691:UYR327691 VIG327691:VIN327691 VSC327691:VSJ327691 WBY327691:WCF327691 WLU327691:WMB327691 WVQ327691:WVX327691 I393227:P393227 JE393227:JL393227 TA393227:TH393227 ACW393227:ADD393227 AMS393227:AMZ393227 AWO393227:AWV393227 BGK393227:BGR393227 BQG393227:BQN393227 CAC393227:CAJ393227 CJY393227:CKF393227 CTU393227:CUB393227 DDQ393227:DDX393227 DNM393227:DNT393227 DXI393227:DXP393227 EHE393227:EHL393227 ERA393227:ERH393227">
      <formula1>$A$52:$A$59</formula1>
    </dataValidation>
    <dataValidation type="list" allowBlank="1" showInputMessage="1" showErrorMessage="1" sqref="FAW393227:FBD393227 FKS393227:FKZ393227 FUO393227:FUV393227 GEK393227:GER393227 GOG393227:GON393227 GYC393227:GYJ393227 HHY393227:HIF393227 HRU393227:HSB393227 IBQ393227:IBX393227 ILM393227:ILT393227 IVI393227:IVP393227 JFE393227:JFL393227 JPA393227:JPH393227 JYW393227:JZD393227 KIS393227:KIZ393227 KSO393227:KSV393227 LCK393227:LCR393227 LMG393227:LMN393227 LWC393227:LWJ393227 MFY393227:MGF393227 MPU393227:MQB393227 MZQ393227:MZX393227 NJM393227:NJT393227 NTI393227:NTP393227 ODE393227:ODL393227 ONA393227:ONH393227 OWW393227:OXD393227 PGS393227:PGZ393227 PQO393227:PQV393227 QAK393227:QAR393227 QKG393227:QKN393227 QUC393227:QUJ393227 RDY393227:REF393227 RNU393227:ROB393227 RXQ393227:RXX393227 SHM393227:SHT393227 SRI393227:SRP393227 TBE393227:TBL393227 TLA393227:TLH393227 TUW393227:TVD393227 UES393227:UEZ393227 UOO393227:UOV393227 UYK393227:UYR393227 VIG393227:VIN393227 VSC393227:VSJ393227 WBY393227:WCF393227 WLU393227:WMB393227 WVQ393227:WVX393227 I458763:P458763 JE458763:JL458763 TA458763:TH458763 ACW458763:ADD458763 AMS458763:AMZ458763 AWO458763:AWV458763 BGK458763:BGR458763 BQG458763:BQN458763 CAC458763:CAJ458763 CJY458763:CKF458763 CTU458763:CUB458763 DDQ458763:DDX458763 DNM458763:DNT458763 DXI458763:DXP458763 EHE458763:EHL458763 ERA458763:ERH458763 FAW458763:FBD458763 FKS458763:FKZ458763 FUO458763:FUV458763 GEK458763:GER458763 GOG458763:GON458763 GYC458763:GYJ458763 HHY458763:HIF458763 HRU458763:HSB458763 IBQ458763:IBX458763 ILM458763:ILT458763 IVI458763:IVP458763 JFE458763:JFL458763 JPA458763:JPH458763 JYW458763:JZD458763 KIS458763:KIZ458763 KSO458763:KSV458763 LCK458763:LCR458763 LMG458763:LMN458763 LWC458763:LWJ458763 MFY458763:MGF458763 MPU458763:MQB458763 MZQ458763:MZX458763 NJM458763:NJT458763 NTI458763:NTP458763 ODE458763:ODL458763 ONA458763:ONH458763 OWW458763:OXD458763 PGS458763:PGZ458763 PQO458763:PQV458763 QAK458763:QAR458763 QKG458763:QKN458763 QUC458763:QUJ458763 RDY458763:REF458763 RNU458763:ROB458763 RXQ458763:RXX458763 SHM458763:SHT458763">
      <formula1>$A$52:$A$59</formula1>
    </dataValidation>
    <dataValidation type="list" allowBlank="1" showInputMessage="1" showErrorMessage="1" sqref="SRI458763:SRP458763 TBE458763:TBL458763 TLA458763:TLH458763 TUW458763:TVD458763 UES458763:UEZ458763 UOO458763:UOV458763 UYK458763:UYR458763 VIG458763:VIN458763 VSC458763:VSJ458763 WBY458763:WCF458763 WLU458763:WMB458763 WVQ458763:WVX458763 I524299:P524299 JE524299:JL524299 TA524299:TH524299 ACW524299:ADD524299 AMS524299:AMZ524299 AWO524299:AWV524299 BGK524299:BGR524299 BQG524299:BQN524299 CAC524299:CAJ524299 CJY524299:CKF524299 CTU524299:CUB524299 DDQ524299:DDX524299 DNM524299:DNT524299 DXI524299:DXP524299 EHE524299:EHL524299 ERA524299:ERH524299 FAW524299:FBD524299 FKS524299:FKZ524299 FUO524299:FUV524299 GEK524299:GER524299 GOG524299:GON524299 GYC524299:GYJ524299 HHY524299:HIF524299 HRU524299:HSB524299 IBQ524299:IBX524299 ILM524299:ILT524299 IVI524299:IVP524299 JFE524299:JFL524299 JPA524299:JPH524299 JYW524299:JZD524299 KIS524299:KIZ524299 KSO524299:KSV524299 LCK524299:LCR524299 LMG524299:LMN524299 LWC524299:LWJ524299 MFY524299:MGF524299 MPU524299:MQB524299 MZQ524299:MZX524299 NJM524299:NJT524299 NTI524299:NTP524299 ODE524299:ODL524299 ONA524299:ONH524299 OWW524299:OXD524299 PGS524299:PGZ524299 PQO524299:PQV524299 QAK524299:QAR524299 QKG524299:QKN524299 QUC524299:QUJ524299 RDY524299:REF524299 RNU524299:ROB524299 RXQ524299:RXX524299 SHM524299:SHT524299 SRI524299:SRP524299 TBE524299:TBL524299 TLA524299:TLH524299 TUW524299:TVD524299 UES524299:UEZ524299 UOO524299:UOV524299 UYK524299:UYR524299 VIG524299:VIN524299 VSC524299:VSJ524299 WBY524299:WCF524299 WLU524299:WMB524299 WVQ524299:WVX524299 I589835:P589835 JE589835:JL589835 TA589835:TH589835 ACW589835:ADD589835 AMS589835:AMZ589835 AWO589835:AWV589835 BGK589835:BGR589835 BQG589835:BQN589835 CAC589835:CAJ589835 CJY589835:CKF589835 CTU589835:CUB589835 DDQ589835:DDX589835 DNM589835:DNT589835 DXI589835:DXP589835 EHE589835:EHL589835 ERA589835:ERH589835 FAW589835:FBD589835 FKS589835:FKZ589835 FUO589835:FUV589835 GEK589835:GER589835 GOG589835:GON589835 GYC589835:GYJ589835 HHY589835:HIF589835 HRU589835:HSB589835">
      <formula1>$A$52:$A$59</formula1>
    </dataValidation>
    <dataValidation type="list" allowBlank="1" showInputMessage="1" showErrorMessage="1" sqref="IBQ589835:IBX589835 ILM589835:ILT589835 IVI589835:IVP589835 JFE589835:JFL589835 JPA589835:JPH589835 JYW589835:JZD589835 KIS589835:KIZ589835 KSO589835:KSV589835 LCK589835:LCR589835 LMG589835:LMN589835 LWC589835:LWJ589835 MFY589835:MGF589835 MPU589835:MQB589835 MZQ589835:MZX589835 NJM589835:NJT589835 NTI589835:NTP589835 ODE589835:ODL589835 ONA589835:ONH589835 OWW589835:OXD589835 PGS589835:PGZ589835 PQO589835:PQV589835 QAK589835:QAR589835 QKG589835:QKN589835 QUC589835:QUJ589835 RDY589835:REF589835 RNU589835:ROB589835 RXQ589835:RXX589835 SHM589835:SHT589835 SRI589835:SRP589835 TBE589835:TBL589835 TLA589835:TLH589835 TUW589835:TVD589835 UES589835:UEZ589835 UOO589835:UOV589835 UYK589835:UYR589835 VIG589835:VIN589835 VSC589835:VSJ589835 WBY589835:WCF589835 WLU589835:WMB589835 WVQ589835:WVX589835 I655371:P655371 JE655371:JL655371 TA655371:TH655371 ACW655371:ADD655371 AMS655371:AMZ655371 AWO655371:AWV655371 BGK655371:BGR655371 BQG655371:BQN655371 CAC655371:CAJ655371 CJY655371:CKF655371 CTU655371:CUB655371 DDQ655371:DDX655371 DNM655371:DNT655371 DXI655371:DXP655371 EHE655371:EHL655371 ERA655371:ERH655371 FAW655371:FBD655371 FKS655371:FKZ655371 FUO655371:FUV655371 GEK655371:GER655371 GOG655371:GON655371 GYC655371:GYJ655371 HHY655371:HIF655371 HRU655371:HSB655371 IBQ655371:IBX655371 ILM655371:ILT655371 IVI655371:IVP655371 JFE655371:JFL655371 JPA655371:JPH655371 JYW655371:JZD655371 KIS655371:KIZ655371 KSO655371:KSV655371 LCK655371:LCR655371 LMG655371:LMN655371 LWC655371:LWJ655371 MFY655371:MGF655371 MPU655371:MQB655371 MZQ655371:MZX655371 NJM655371:NJT655371 NTI655371:NTP655371 ODE655371:ODL655371 ONA655371:ONH655371 OWW655371:OXD655371 PGS655371:PGZ655371 PQO655371:PQV655371 QAK655371:QAR655371 QKG655371:QKN655371 QUC655371:QUJ655371 RDY655371:REF655371 RNU655371:ROB655371 RXQ655371:RXX655371 SHM655371:SHT655371 SRI655371:SRP655371 TBE655371:TBL655371 TLA655371:TLH655371 TUW655371:TVD655371 UES655371:UEZ655371 UOO655371:UOV655371 UYK655371:UYR655371 VIG655371:VIN655371">
      <formula1>$A$52:$A$59</formula1>
    </dataValidation>
    <dataValidation type="list" allowBlank="1" showInputMessage="1" showErrorMessage="1" sqref="VSC655371:VSJ655371 WBY655371:WCF655371 WLU655371:WMB655371 WVQ655371:WVX655371 I720907:P720907 JE720907:JL720907 TA720907:TH720907 ACW720907:ADD720907 AMS720907:AMZ720907 AWO720907:AWV720907 BGK720907:BGR720907 BQG720907:BQN720907 CAC720907:CAJ720907 CJY720907:CKF720907 CTU720907:CUB720907 DDQ720907:DDX720907 DNM720907:DNT720907 DXI720907:DXP720907 EHE720907:EHL720907 ERA720907:ERH720907 FAW720907:FBD720907 FKS720907:FKZ720907 FUO720907:FUV720907 GEK720907:GER720907 GOG720907:GON720907 GYC720907:GYJ720907 HHY720907:HIF720907 HRU720907:HSB720907 IBQ720907:IBX720907 ILM720907:ILT720907 IVI720907:IVP720907 JFE720907:JFL720907 JPA720907:JPH720907 JYW720907:JZD720907 KIS720907:KIZ720907 KSO720907:KSV720907 LCK720907:LCR720907 LMG720907:LMN720907 LWC720907:LWJ720907 MFY720907:MGF720907 MPU720907:MQB720907 MZQ720907:MZX720907 NJM720907:NJT720907 NTI720907:NTP720907 ODE720907:ODL720907 ONA720907:ONH720907 OWW720907:OXD720907 PGS720907:PGZ720907 PQO720907:PQV720907 QAK720907:QAR720907 QKG720907:QKN720907 QUC720907:QUJ720907 RDY720907:REF720907 RNU720907:ROB720907 RXQ720907:RXX720907 SHM720907:SHT720907 SRI720907:SRP720907 TBE720907:TBL720907 TLA720907:TLH720907 TUW720907:TVD720907 UES720907:UEZ720907 UOO720907:UOV720907 UYK720907:UYR720907 VIG720907:VIN720907 VSC720907:VSJ720907 WBY720907:WCF720907 WLU720907:WMB720907 WVQ720907:WVX720907 I786443:P786443 JE786443:JL786443 TA786443:TH786443 ACW786443:ADD786443 AMS786443:AMZ786443 AWO786443:AWV786443 BGK786443:BGR786443 BQG786443:BQN786443 CAC786443:CAJ786443 CJY786443:CKF786443 CTU786443:CUB786443 DDQ786443:DDX786443 DNM786443:DNT786443 DXI786443:DXP786443 EHE786443:EHL786443 ERA786443:ERH786443 FAW786443:FBD786443 FKS786443:FKZ786443 FUO786443:FUV786443 GEK786443:GER786443 GOG786443:GON786443 GYC786443:GYJ786443 HHY786443:HIF786443 HRU786443:HSB786443 IBQ786443:IBX786443 ILM786443:ILT786443 IVI786443:IVP786443 JFE786443:JFL786443 JPA786443:JPH786443 JYW786443:JZD786443 KIS786443:KIZ786443 KSO786443:KSV786443">
      <formula1>$A$52:$A$59</formula1>
    </dataValidation>
    <dataValidation type="list" allowBlank="1" showInputMessage="1" showErrorMessage="1" sqref="LCK786443:LCR786443 LMG786443:LMN786443 LWC786443:LWJ786443 MFY786443:MGF786443 MPU786443:MQB786443 MZQ786443:MZX786443 NJM786443:NJT786443 NTI786443:NTP786443 ODE786443:ODL786443 ONA786443:ONH786443 OWW786443:OXD786443 PGS786443:PGZ786443 PQO786443:PQV786443 QAK786443:QAR786443 QKG786443:QKN786443 QUC786443:QUJ786443 RDY786443:REF786443 RNU786443:ROB786443 RXQ786443:RXX786443 SHM786443:SHT786443 SRI786443:SRP786443 TBE786443:TBL786443 TLA786443:TLH786443 TUW786443:TVD786443 UES786443:UEZ786443 UOO786443:UOV786443 UYK786443:UYR786443 VIG786443:VIN786443 VSC786443:VSJ786443 WBY786443:WCF786443 WLU786443:WMB786443 WVQ786443:WVX786443 I851979:P851979 JE851979:JL851979 TA851979:TH851979 ACW851979:ADD851979 AMS851979:AMZ851979 AWO851979:AWV851979 BGK851979:BGR851979 BQG851979:BQN851979 CAC851979:CAJ851979 CJY851979:CKF851979 CTU851979:CUB851979 DDQ851979:DDX851979 DNM851979:DNT851979 DXI851979:DXP851979 EHE851979:EHL851979 ERA851979:ERH851979 FAW851979:FBD851979 FKS851979:FKZ851979 FUO851979:FUV851979 GEK851979:GER851979 GOG851979:GON851979 GYC851979:GYJ851979 HHY851979:HIF851979 HRU851979:HSB851979 IBQ851979:IBX851979 ILM851979:ILT851979 IVI851979:IVP851979 JFE851979:JFL851979 JPA851979:JPH851979 JYW851979:JZD851979 KIS851979:KIZ851979 KSO851979:KSV851979 LCK851979:LCR851979 LMG851979:LMN851979 LWC851979:LWJ851979 MFY851979:MGF851979 MPU851979:MQB851979 MZQ851979:MZX851979 NJM851979:NJT851979 NTI851979:NTP851979 ODE851979:ODL851979 ONA851979:ONH851979 OWW851979:OXD851979 PGS851979:PGZ851979 PQO851979:PQV851979 QAK851979:QAR851979 QKG851979:QKN851979 QUC851979:QUJ851979 RDY851979:REF851979 RNU851979:ROB851979 RXQ851979:RXX851979 SHM851979:SHT851979 SRI851979:SRP851979 TBE851979:TBL851979 TLA851979:TLH851979 TUW851979:TVD851979 UES851979:UEZ851979 UOO851979:UOV851979 UYK851979:UYR851979 VIG851979:VIN851979 VSC851979:VSJ851979 WBY851979:WCF851979 WLU851979:WMB851979 WVQ851979:WVX851979 I917515:P917515 JE917515:JL917515 TA917515:TH917515 ACW917515:ADD917515">
      <formula1>$A$52:$A$59</formula1>
    </dataValidation>
    <dataValidation type="list" allowBlank="1" showInputMessage="1" showErrorMessage="1" sqref="AMS917515:AMZ917515 AWO917515:AWV917515 BGK917515:BGR917515 BQG917515:BQN917515 CAC917515:CAJ917515 CJY917515:CKF917515 CTU917515:CUB917515 DDQ917515:DDX917515 DNM917515:DNT917515 DXI917515:DXP917515 EHE917515:EHL917515 ERA917515:ERH917515 FAW917515:FBD917515 FKS917515:FKZ917515 FUO917515:FUV917515 GEK917515:GER917515 GOG917515:GON917515 GYC917515:GYJ917515 HHY917515:HIF917515 HRU917515:HSB917515 IBQ917515:IBX917515 ILM917515:ILT917515 IVI917515:IVP917515 JFE917515:JFL917515 JPA917515:JPH917515 JYW917515:JZD917515 KIS917515:KIZ917515 KSO917515:KSV917515 LCK917515:LCR917515 LMG917515:LMN917515 LWC917515:LWJ917515 MFY917515:MGF917515 MPU917515:MQB917515 MZQ917515:MZX917515 NJM917515:NJT917515 NTI917515:NTP917515 ODE917515:ODL917515 ONA917515:ONH917515 OWW917515:OXD917515 PGS917515:PGZ917515 PQO917515:PQV917515 QAK917515:QAR917515 QKG917515:QKN917515 QUC917515:QUJ917515 RDY917515:REF917515 RNU917515:ROB917515 RXQ917515:RXX917515 SHM917515:SHT917515 SRI917515:SRP917515 TBE917515:TBL917515 TLA917515:TLH917515 TUW917515:TVD917515 UES917515:UEZ917515 UOO917515:UOV917515 UYK917515:UYR917515 VIG917515:VIN917515 VSC917515:VSJ917515 WBY917515:WCF917515 WLU917515:WMB917515 WVQ917515:WVX917515 I983051:P983051 JE983051:JL983051 TA983051:TH983051 ACW983051:ADD983051 AMS983051:AMZ983051 AWO983051:AWV983051 BGK983051:BGR983051 BQG983051:BQN983051 CAC983051:CAJ983051 CJY983051:CKF983051 CTU983051:CUB983051 DDQ983051:DDX983051 DNM983051:DNT983051 DXI983051:DXP983051 EHE983051:EHL983051 ERA983051:ERH983051 FAW983051:FBD983051 FKS983051:FKZ983051 FUO983051:FUV983051 GEK983051:GER983051 GOG983051:GON983051 GYC983051:GYJ983051 HHY983051:HIF983051 HRU983051:HSB983051 IBQ983051:IBX983051 ILM983051:ILT983051 IVI983051:IVP983051 JFE983051:JFL983051 JPA983051:JPH983051 JYW983051:JZD983051 KIS983051:KIZ983051 KSO983051:KSV983051 LCK983051:LCR983051 LMG983051:LMN983051 LWC983051:LWJ983051 MFY983051:MGF983051 MPU983051:MQB983051 MZQ983051:MZX983051 NJM983051:NJT983051 NTI983051:NTP983051">
      <formula1>$A$52:$A$59</formula1>
    </dataValidation>
    <dataValidation type="list" allowBlank="1" showInputMessage="1" showErrorMessage="1" sqref="ODE983051:ODL983051 ONA983051:ONH983051 OWW983051:OXD983051 PGS983051:PGZ983051 PQO983051:PQV983051 QAK983051:QAR983051 QKG983051:QKN983051 QUC983051:QUJ983051 RDY983051:REF983051 RNU983051:ROB983051 RXQ983051:RXX983051 SHM983051:SHT983051 SRI983051:SRP983051 TBE983051:TBL983051 TLA983051:TLH983051 TUW983051:TVD983051 UES983051:UEZ983051 UOO983051:UOV983051 UYK983051:UYR983051 VIG983051:VIN983051 VSC983051:VSJ983051 WBY983051:WCF983051 WLU983051:WMB983051 WVQ983051:WVX983051">
      <formula1>$A$52:$A$59</formula1>
    </dataValidation>
    <dataValidation operator="greaterThanOrEqual" allowBlank="1" showInputMessage="1" showErrorMessage="1" errorTitle="Erro de valores" error="Digite um valor igual a 0% ou 2%." sqref="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dataValidation operator="greaterThanOrEqual" allowBlank="1" showInputMessage="1" showErrorMessage="1" errorTitle="Erro de valores" error="Digite um valor igual a 0% ou 2%." sqref="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dataValidation operator="greaterThanOrEqual" allowBlank="1" showInputMessage="1" showErrorMessage="1" errorTitle="Erro de valores" error="Digite um valor igual a 0% ou 2%." sqref="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dataValidation operator="greaterThanOrEqual" allowBlank="1" showInputMessage="1" showErrorMessage="1" errorTitle="Erro de valores" error="Digite um valor igual a 0% ou 2%." sqref="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dataValidation operator="greaterThanOrEqual" allowBlank="1" showInputMessage="1" showErrorMessage="1" errorTitle="Erro de valores" error="Digite um valor igual a 0% ou 2%." sqref="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dataValidation operator="greaterThanOrEqual" allowBlank="1" showInputMessage="1" showErrorMessage="1" errorTitle="Erro de valores" error="Digite um valor igual a 0% ou 2%." sqref="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dataValidation operator="greaterThanOrEqual" allowBlank="1" showInputMessage="1" showErrorMessage="1" errorTitle="Erro de valores" error="Digite um valor igual a 0% ou 2%." sqref="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dataValidation operator="greaterThanOrEqual" allowBlank="1" showInputMessage="1" showErrorMessage="1" errorTitle="Erro de valores" error="Digite um valor igual a 0% ou 2%." sqref="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dataValidation operator="greaterThanOrEqual" allowBlank="1" showInputMessage="1" showErrorMessage="1" errorTitle="Erro de valores" error="Digite um valor igual a 0% ou 2%." sqref="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dataValidation operator="greaterThanOrEqual" allowBlank="1" showInputMessage="1" showErrorMessage="1" errorTitle="Erro de valores" error="Digite um valor igual a 0% ou 2%." sqref="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dataValidation operator="greaterThanOrEqual" allowBlank="1" showInputMessage="1" showErrorMessage="1" errorTitle="Erro de valores" error="Digite um valor igual a 0% ou 2%." sqref="ODJ983065 ONF983065 OXB983065 PGX983065 PQT983065 QAP983065 QKL983065 QUH983065 RED983065 RNZ983065 RXV983065 SHR983065 SRN983065 TBJ983065 TLF983065 TVB983065 UEX983065 UOT983065 UYP983065 VIL983065 VSH983065 WCD983065 WLZ983065 WVV983065"/>
    <dataValidation type="decimal" allowBlank="1" showInputMessage="1" showErrorMessage="1" errorTitle="Erro de valores" error="Digite um valor maior do que 0." sqref="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formula1>0</formula1>
      <formula2>1</formula2>
    </dataValidation>
    <dataValidation type="decimal" allowBlank="1" showInputMessage="1" showErrorMessage="1" errorTitle="Erro de valores" error="Digite um valor maior do que 0." sqref="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formula1>0</formula1>
      <formula2>1</formula2>
    </dataValidation>
    <dataValidation type="decimal" allowBlank="1" showInputMessage="1" showErrorMessage="1" errorTitle="Erro de valores" error="Digite um valor maior do que 0." sqref="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formula1>0</formula1>
      <formula2>1</formula2>
    </dataValidation>
    <dataValidation type="decimal" allowBlank="1" showInputMessage="1" showErrorMessage="1" errorTitle="Erro de valores" error="Digite um valor maior do que 0." sqref="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ormula1>0</formula1>
      <formula2>1</formula2>
    </dataValidation>
    <dataValidation type="decimal" allowBlank="1" showInputMessage="1" showErrorMessage="1" errorTitle="Erro de valores" error="Digite um valor maior do que 0." sqref="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formula1>0</formula1>
      <formula2>1</formula2>
    </dataValidation>
    <dataValidation type="decimal" allowBlank="1" showInputMessage="1" showErrorMessage="1" errorTitle="Erro de valores" error="Digite um valor maior do que 0." sqref="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formula1>0</formula1>
      <formula2>1</formula2>
    </dataValidation>
    <dataValidation type="decimal" allowBlank="1" showInputMessage="1" showErrorMessage="1" errorTitle="Erro de valores" error="Digite um valor maior do que 0." sqref="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formula1>0</formula1>
      <formula2>1</formula2>
    </dataValidation>
    <dataValidation type="decimal" allowBlank="1" showInputMessage="1" showErrorMessage="1" errorTitle="Erro de valores" error="Digite um valor maior do que 0." sqref="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formula1>0</formula1>
      <formula2>1</formula2>
    </dataValidation>
    <dataValidation type="decimal" allowBlank="1" showInputMessage="1" showErrorMessage="1" errorTitle="Erro de valores" error="Digite um valor maior do que 0." sqref="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formula1>0</formula1>
      <formula2>1</formula2>
    </dataValidation>
    <dataValidation type="decimal" allowBlank="1" showInputMessage="1" showErrorMessage="1" errorTitle="Erro de valores" error="Digite um valor maior do que 0." sqref="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formula1>0</formula1>
      <formula2>1</formula2>
    </dataValidation>
    <dataValidation type="decimal" allowBlank="1" showInputMessage="1" showErrorMessage="1" errorTitle="Erro de valores" error="Digite um valor maior do que 0." sqref="ODJ983064 ONF983064 OXB983064 PGX983064 PQT983064 QAP983064 QKL983064 QUH983064 RED983064 RNZ983064 RXV983064 SHR983064 SRN983064 TBJ983064 TLF983064 TVB983064 UEX983064 UOT983064 UYP983064 VIL983064 VSH983064 WCD983064 WLZ983064 WVV983064">
      <formula1>0</formula1>
      <formula2>1</formula2>
    </dataValidation>
    <dataValidation type="decimal" allowBlank="1" showInputMessage="1" showErrorMessage="1" promptTitle="Valores admissíveis:" prompt="Insira valores entre 0 e 100%." errorTitle="Valor não permitido" error="Digite um percentual entre 0% e 100%." sqref="Q13:R13 JM13:JN13 TI13:TJ13 ADE13:ADF13 ANA13:ANB13 AWW13:AWX13 BGS13:BGT13 BQO13:BQP13 CAK13:CAL13 CKG13:CKH13 CUC13:CUD13 DDY13:DDZ13 DNU13:DNV13 DXQ13:DXR13 EHM13:EHN13 ERI13:ERJ13 FBE13:FBF13 FLA13:FLB13 FUW13:FUX13 GES13:GET13 GOO13:GOP13 GYK13:GYL13 HIG13:HIH13 HSC13:HSD13 IBY13:IBZ13 ILU13:ILV13 IVQ13:IVR13 JFM13:JFN13 JPI13:JPJ13 JZE13:JZF13 KJA13:KJB13 KSW13:KSX13 LCS13:LCT13 LMO13:LMP13 LWK13:LWL13 MGG13:MGH13 MQC13:MQD13 MZY13:MZZ13 NJU13:NJV13 NTQ13:NTR13 ODM13:ODN13 ONI13:ONJ13 OXE13:OXF13 PHA13:PHB13 PQW13:PQX13 QAS13:QAT13 QKO13:QKP13 QUK13:QUL13 REG13:REH13 ROC13:ROD13 RXY13:RXZ13 SHU13:SHV13 SRQ13:SRR13 TBM13:TBN13 TLI13:TLJ13 TVE13:TVF13 UFA13:UFB13 UOW13:UOX13 UYS13:UYT13 VIO13:VIP13 VSK13:VSL13 WCG13:WCH13 WMC13:WMD13 WVY13:WVZ13 Q65549:R65549 JM65549:JN65549 TI65549:TJ65549 ADE65549:ADF65549 ANA65549:ANB65549 AWW65549:AWX65549 BGS65549:BGT65549 BQO65549:BQP65549 CAK65549:CAL65549 CKG65549:CKH65549 CUC65549:CUD65549 DDY65549:DDZ65549 DNU65549:DNV65549 DXQ65549:DXR65549 EHM65549:EHN65549 ERI65549:ERJ65549 FBE65549:FBF65549 FLA65549:FLB65549 FUW65549:FUX65549 GES65549:GET65549 GOO65549:GOP65549 GYK65549:GYL65549 HIG65549:HIH65549 HSC65549:HSD65549 IBY65549:IBZ65549 ILU65549:ILV65549 IVQ65549:IVR65549 JFM65549:JFN65549 JPI65549:JPJ65549 JZE65549:JZF65549 KJA65549:KJB65549 KSW65549:KSX65549 LCS65549:LCT65549 LMO65549:LMP65549 LWK65549:LWL65549 MGG65549:MGH65549">
      <formula1>0</formula1>
      <formula2>1</formula2>
    </dataValidation>
    <dataValidation type="decimal" allowBlank="1" showInputMessage="1" showErrorMessage="1" promptTitle="Valores admissíveis:" prompt="Insira valores entre 0 e 100%." errorTitle="Valor não permitido" error="Digite um percentual entre 0% e 100%." sqref="MQC65549:MQD65549 MZY65549:MZZ65549 NJU65549:NJV65549 NTQ65549:NTR65549 ODM65549:ODN65549 ONI65549:ONJ65549 OXE65549:OXF65549 PHA65549:PHB65549 PQW65549:PQX65549 QAS65549:QAT65549 QKO65549:QKP65549 QUK65549:QUL65549 REG65549:REH65549 ROC65549:ROD65549 RXY65549:RXZ65549 SHU65549:SHV65549 SRQ65549:SRR65549 TBM65549:TBN65549 TLI65549:TLJ65549 TVE65549:TVF65549 UFA65549:UFB65549 UOW65549:UOX65549 UYS65549:UYT65549 VIO65549:VIP65549 VSK65549:VSL65549 WCG65549:WCH65549 WMC65549:WMD65549 WVY65549:WVZ65549 Q131085:R131085 JM131085:JN131085 TI131085:TJ131085 ADE131085:ADF131085 ANA131085:ANB131085 AWW131085:AWX131085 BGS131085:BGT131085 BQO131085:BQP131085 CAK131085:CAL131085 CKG131085:CKH131085 CUC131085:CUD131085 DDY131085:DDZ131085 DNU131085:DNV131085 DXQ131085:DXR131085 EHM131085:EHN131085 ERI131085:ERJ131085 FBE131085:FBF131085 FLA131085:FLB131085 FUW131085:FUX131085 GES131085:GET131085 GOO131085:GOP131085 GYK131085:GYL131085 HIG131085:HIH131085 HSC131085:HSD131085 IBY131085:IBZ131085 ILU131085:ILV131085 IVQ131085:IVR131085 JFM131085:JFN131085 JPI131085:JPJ131085 JZE131085:JZF131085 KJA131085:KJB131085 KSW131085:KSX131085 LCS131085:LCT131085 LMO131085:LMP131085 LWK131085:LWL131085 MGG131085:MGH131085 MQC131085:MQD131085 MZY131085:MZZ131085 NJU131085:NJV131085 NTQ131085:NTR131085 ODM131085:ODN131085 ONI131085:ONJ131085 OXE131085:OXF131085 PHA131085:PHB131085 PQW131085:PQX131085 QAS131085:QAT131085 QKO131085:QKP131085 QUK131085:QUL131085 REG131085:REH131085 ROC131085:ROD131085 RXY131085:RXZ131085 SHU131085:SHV131085 SRQ131085:SRR131085 TBM131085:TBN131085 TLI131085:TLJ131085 TVE131085:TVF131085 UFA131085:UFB131085 UOW131085:UOX131085 UYS131085:UYT131085 VIO131085:VIP131085 VSK131085:VSL131085 WCG131085:WCH131085 WMC131085:WMD131085 WVY131085:WVZ131085 Q196621:R196621 JM196621:JN196621 TI196621:TJ196621 ADE196621:ADF196621 ANA196621:ANB196621 AWW196621:AWX196621 BGS196621:BGT196621 BQO196621:BQP196621">
      <formula1>0</formula1>
      <formula2>1</formula2>
    </dataValidation>
    <dataValidation type="decimal" allowBlank="1" showInputMessage="1" showErrorMessage="1" promptTitle="Valores admissíveis:" prompt="Insira valores entre 0 e 100%." errorTitle="Valor não permitido" error="Digite um percentual entre 0% e 100%." sqref="CAK196621:CAL196621 CKG196621:CKH196621 CUC196621:CUD196621 DDY196621:DDZ196621 DNU196621:DNV196621 DXQ196621:DXR196621 EHM196621:EHN196621 ERI196621:ERJ196621 FBE196621:FBF196621 FLA196621:FLB196621 FUW196621:FUX196621 GES196621:GET196621 GOO196621:GOP196621 GYK196621:GYL196621 HIG196621:HIH196621 HSC196621:HSD196621 IBY196621:IBZ196621 ILU196621:ILV196621 IVQ196621:IVR196621 JFM196621:JFN196621 JPI196621:JPJ196621 JZE196621:JZF196621 KJA196621:KJB196621 KSW196621:KSX196621 LCS196621:LCT196621 LMO196621:LMP196621 LWK196621:LWL196621 MGG196621:MGH196621 MQC196621:MQD196621 MZY196621:MZZ196621 NJU196621:NJV196621 NTQ196621:NTR196621 ODM196621:ODN196621 ONI196621:ONJ196621 OXE196621:OXF196621 PHA196621:PHB196621 PQW196621:PQX196621 QAS196621:QAT196621 QKO196621:QKP196621 QUK196621:QUL196621 REG196621:REH196621 ROC196621:ROD196621 RXY196621:RXZ196621 SHU196621:SHV196621 SRQ196621:SRR196621 TBM196621:TBN196621 TLI196621:TLJ196621 TVE196621:TVF196621 UFA196621:UFB196621 UOW196621:UOX196621 UYS196621:UYT196621 VIO196621:VIP196621 VSK196621:VSL196621 WCG196621:WCH196621 WMC196621:WMD196621 WVY196621:WVZ196621 Q262157:R262157 JM262157:JN262157 TI262157:TJ262157 ADE262157:ADF262157 ANA262157:ANB262157 AWW262157:AWX262157 BGS262157:BGT262157 BQO262157:BQP262157 CAK262157:CAL262157 CKG262157:CKH262157 CUC262157:CUD262157 DDY262157:DDZ262157 DNU262157:DNV262157 DXQ262157:DXR262157 EHM262157:EHN262157 ERI262157:ERJ262157 FBE262157:FBF262157 FLA262157:FLB262157 FUW262157:FUX262157 GES262157:GET262157 GOO262157:GOP262157 GYK262157:GYL262157 HIG262157:HIH262157 HSC262157:HSD262157 IBY262157:IBZ262157 ILU262157:ILV262157 IVQ262157:IVR262157 JFM262157:JFN262157 JPI262157:JPJ262157 JZE262157:JZF262157 KJA262157:KJB262157 KSW262157:KSX262157 LCS262157:LCT262157 LMO262157:LMP262157 LWK262157:LWL262157 MGG262157:MGH262157 MQC262157:MQD262157 MZY262157:MZZ262157 NJU262157:NJV262157 NTQ262157:NTR262157 ODM262157:ODN262157 ONI262157:ONJ262157 OXE262157:OXF262157 PHA262157:PHB262157">
      <formula1>0</formula1>
      <formula2>1</formula2>
    </dataValidation>
    <dataValidation type="decimal" allowBlank="1" showInputMessage="1" showErrorMessage="1" promptTitle="Valores admissíveis:" prompt="Insira valores entre 0 e 100%." errorTitle="Valor não permitido" error="Digite um percentual entre 0% e 100%." sqref="PQW262157:PQX262157 QAS262157:QAT262157 QKO262157:QKP262157 QUK262157:QUL262157 REG262157:REH262157 ROC262157:ROD262157 RXY262157:RXZ262157 SHU262157:SHV262157 SRQ262157:SRR262157 TBM262157:TBN262157 TLI262157:TLJ262157 TVE262157:TVF262157 UFA262157:UFB262157 UOW262157:UOX262157 UYS262157:UYT262157 VIO262157:VIP262157 VSK262157:VSL262157 WCG262157:WCH262157 WMC262157:WMD262157 WVY262157:WVZ262157 Q327693:R327693 JM327693:JN327693 TI327693:TJ327693 ADE327693:ADF327693 ANA327693:ANB327693 AWW327693:AWX327693 BGS327693:BGT327693 BQO327693:BQP327693 CAK327693:CAL327693 CKG327693:CKH327693 CUC327693:CUD327693 DDY327693:DDZ327693 DNU327693:DNV327693 DXQ327693:DXR327693 EHM327693:EHN327693 ERI327693:ERJ327693 FBE327693:FBF327693 FLA327693:FLB327693 FUW327693:FUX327693 GES327693:GET327693 GOO327693:GOP327693 GYK327693:GYL327693 HIG327693:HIH327693 HSC327693:HSD327693 IBY327693:IBZ327693 ILU327693:ILV327693 IVQ327693:IVR327693 JFM327693:JFN327693 JPI327693:JPJ327693 JZE327693:JZF327693 KJA327693:KJB327693 KSW327693:KSX327693 LCS327693:LCT327693 LMO327693:LMP327693 LWK327693:LWL327693 MGG327693:MGH327693 MQC327693:MQD327693 MZY327693:MZZ327693 NJU327693:NJV327693 NTQ327693:NTR327693 ODM327693:ODN327693 ONI327693:ONJ327693 OXE327693:OXF327693 PHA327693:PHB327693 PQW327693:PQX327693 QAS327693:QAT327693 QKO327693:QKP327693 QUK327693:QUL327693 REG327693:REH327693 ROC327693:ROD327693 RXY327693:RXZ327693 SHU327693:SHV327693 SRQ327693:SRR327693 TBM327693:TBN327693 TLI327693:TLJ327693 TVE327693:TVF327693 UFA327693:UFB327693 UOW327693:UOX327693 UYS327693:UYT327693 VIO327693:VIP327693 VSK327693:VSL327693 WCG327693:WCH327693 WMC327693:WMD327693 WVY327693:WVZ327693 Q393229:R393229 JM393229:JN393229 TI393229:TJ393229 ADE393229:ADF393229 ANA393229:ANB393229 AWW393229:AWX393229 BGS393229:BGT393229 BQO393229:BQP393229 CAK393229:CAL393229 CKG393229:CKH393229 CUC393229:CUD393229 DDY393229:DDZ393229 DNU393229:DNV393229 DXQ393229:DXR393229 EHM393229:EHN393229 ERI393229:ERJ393229">
      <formula1>0</formula1>
      <formula2>1</formula2>
    </dataValidation>
    <dataValidation type="decimal" allowBlank="1" showInputMessage="1" showErrorMessage="1" promptTitle="Valores admissíveis:" prompt="Insira valores entre 0 e 100%." errorTitle="Valor não permitido" error="Digite um percentual entre 0% e 100%." sqref="FBE393229:FBF393229 FLA393229:FLB393229 FUW393229:FUX393229 GES393229:GET393229 GOO393229:GOP393229 GYK393229:GYL393229 HIG393229:HIH393229 HSC393229:HSD393229 IBY393229:IBZ393229 ILU393229:ILV393229 IVQ393229:IVR393229 JFM393229:JFN393229 JPI393229:JPJ393229 JZE393229:JZF393229 KJA393229:KJB393229 KSW393229:KSX393229 LCS393229:LCT393229 LMO393229:LMP393229 LWK393229:LWL393229 MGG393229:MGH393229 MQC393229:MQD393229 MZY393229:MZZ393229 NJU393229:NJV393229 NTQ393229:NTR393229 ODM393229:ODN393229 ONI393229:ONJ393229 OXE393229:OXF393229 PHA393229:PHB393229 PQW393229:PQX393229 QAS393229:QAT393229 QKO393229:QKP393229 QUK393229:QUL393229 REG393229:REH393229 ROC393229:ROD393229 RXY393229:RXZ393229 SHU393229:SHV393229 SRQ393229:SRR393229 TBM393229:TBN393229 TLI393229:TLJ393229 TVE393229:TVF393229 UFA393229:UFB393229 UOW393229:UOX393229 UYS393229:UYT393229 VIO393229:VIP393229 VSK393229:VSL393229 WCG393229:WCH393229 WMC393229:WMD393229 WVY393229:WVZ393229 Q458765:R458765 JM458765:JN458765 TI458765:TJ458765 ADE458765:ADF458765 ANA458765:ANB458765 AWW458765:AWX458765 BGS458765:BGT458765 BQO458765:BQP458765 CAK458765:CAL458765 CKG458765:CKH458765 CUC458765:CUD458765 DDY458765:DDZ458765 DNU458765:DNV458765 DXQ458765:DXR458765 EHM458765:EHN458765 ERI458765:ERJ458765 FBE458765:FBF458765 FLA458765:FLB458765 FUW458765:FUX458765 GES458765:GET458765 GOO458765:GOP458765 GYK458765:GYL458765 HIG458765:HIH458765 HSC458765:HSD458765 IBY458765:IBZ458765 ILU458765:ILV458765 IVQ458765:IVR458765 JFM458765:JFN458765 JPI458765:JPJ458765 JZE458765:JZF458765 KJA458765:KJB458765 KSW458765:KSX458765 LCS458765:LCT458765 LMO458765:LMP458765 LWK458765:LWL458765 MGG458765:MGH458765 MQC458765:MQD458765 MZY458765:MZZ458765 NJU458765:NJV458765 NTQ458765:NTR458765 ODM458765:ODN458765 ONI458765:ONJ458765 OXE458765:OXF458765 PHA458765:PHB458765 PQW458765:PQX458765 QAS458765:QAT458765 QKO458765:QKP458765 QUK458765:QUL458765 REG458765:REH458765 ROC458765:ROD458765 RXY458765:RXZ458765 SHU458765:SHV458765">
      <formula1>0</formula1>
      <formula2>1</formula2>
    </dataValidation>
    <dataValidation type="decimal" allowBlank="1" showInputMessage="1" showErrorMessage="1" promptTitle="Valores admissíveis:" prompt="Insira valores entre 0 e 100%." errorTitle="Valor não permitido" error="Digite um percentual entre 0% e 100%." sqref="SRQ458765:SRR458765 TBM458765:TBN458765 TLI458765:TLJ458765 TVE458765:TVF458765 UFA458765:UFB458765 UOW458765:UOX458765 UYS458765:UYT458765 VIO458765:VIP458765 VSK458765:VSL458765 WCG458765:WCH458765 WMC458765:WMD458765 WVY458765:WVZ458765 Q524301:R524301 JM524301:JN524301 TI524301:TJ524301 ADE524301:ADF524301 ANA524301:ANB524301 AWW524301:AWX524301 BGS524301:BGT524301 BQO524301:BQP524301 CAK524301:CAL524301 CKG524301:CKH524301 CUC524301:CUD524301 DDY524301:DDZ524301 DNU524301:DNV524301 DXQ524301:DXR524301 EHM524301:EHN524301 ERI524301:ERJ524301 FBE524301:FBF524301 FLA524301:FLB524301 FUW524301:FUX524301 GES524301:GET524301 GOO524301:GOP524301 GYK524301:GYL524301 HIG524301:HIH524301 HSC524301:HSD524301 IBY524301:IBZ524301 ILU524301:ILV524301 IVQ524301:IVR524301 JFM524301:JFN524301 JPI524301:JPJ524301 JZE524301:JZF524301 KJA524301:KJB524301 KSW524301:KSX524301 LCS524301:LCT524301 LMO524301:LMP524301 LWK524301:LWL524301 MGG524301:MGH524301 MQC524301:MQD524301 MZY524301:MZZ524301 NJU524301:NJV524301 NTQ524301:NTR524301 ODM524301:ODN524301 ONI524301:ONJ524301 OXE524301:OXF524301 PHA524301:PHB524301 PQW524301:PQX524301 QAS524301:QAT524301 QKO524301:QKP524301 QUK524301:QUL524301 REG524301:REH524301 ROC524301:ROD524301 RXY524301:RXZ524301 SHU524301:SHV524301 SRQ524301:SRR524301 TBM524301:TBN524301 TLI524301:TLJ524301 TVE524301:TVF524301 UFA524301:UFB524301 UOW524301:UOX524301 UYS524301:UYT524301 VIO524301:VIP524301 VSK524301:VSL524301 WCG524301:WCH524301 WMC524301:WMD524301 WVY524301:WVZ524301 Q589837:R589837 JM589837:JN589837 TI589837:TJ589837 ADE589837:ADF589837 ANA589837:ANB589837 AWW589837:AWX589837 BGS589837:BGT589837 BQO589837:BQP589837 CAK589837:CAL589837 CKG589837:CKH589837 CUC589837:CUD589837 DDY589837:DDZ589837 DNU589837:DNV589837 DXQ589837:DXR589837 EHM589837:EHN589837 ERI589837:ERJ589837 FBE589837:FBF589837 FLA589837:FLB589837 FUW589837:FUX589837 GES589837:GET589837 GOO589837:GOP589837 GYK589837:GYL589837 HIG589837:HIH589837 HSC589837:HSD589837">
      <formula1>0</formula1>
      <formula2>1</formula2>
    </dataValidation>
    <dataValidation type="decimal" allowBlank="1" showInputMessage="1" showErrorMessage="1" promptTitle="Valores admissíveis:" prompt="Insira valores entre 0 e 100%." errorTitle="Valor não permitido" error="Digite um percentual entre 0% e 100%." sqref="IBY589837:IBZ589837 ILU589837:ILV589837 IVQ589837:IVR589837 JFM589837:JFN589837 JPI589837:JPJ589837 JZE589837:JZF589837 KJA589837:KJB589837 KSW589837:KSX589837 LCS589837:LCT589837 LMO589837:LMP589837 LWK589837:LWL589837 MGG589837:MGH589837 MQC589837:MQD589837 MZY589837:MZZ589837 NJU589837:NJV589837 NTQ589837:NTR589837 ODM589837:ODN589837 ONI589837:ONJ589837 OXE589837:OXF589837 PHA589837:PHB589837 PQW589837:PQX589837 QAS589837:QAT589837 QKO589837:QKP589837 QUK589837:QUL589837 REG589837:REH589837 ROC589837:ROD589837 RXY589837:RXZ589837 SHU589837:SHV589837 SRQ589837:SRR589837 TBM589837:TBN589837 TLI589837:TLJ589837 TVE589837:TVF589837 UFA589837:UFB589837 UOW589837:UOX589837 UYS589837:UYT589837 VIO589837:VIP589837 VSK589837:VSL589837 WCG589837:WCH589837 WMC589837:WMD589837 WVY589837:WVZ589837 Q655373:R655373 JM655373:JN655373 TI655373:TJ655373 ADE655373:ADF655373 ANA655373:ANB655373 AWW655373:AWX655373 BGS655373:BGT655373 BQO655373:BQP655373 CAK655373:CAL655373 CKG655373:CKH655373 CUC655373:CUD655373 DDY655373:DDZ655373 DNU655373:DNV655373 DXQ655373:DXR655373 EHM655373:EHN655373 ERI655373:ERJ655373 FBE655373:FBF655373 FLA655373:FLB655373 FUW655373:FUX655373 GES655373:GET655373 GOO655373:GOP655373 GYK655373:GYL655373 HIG655373:HIH655373 HSC655373:HSD655373 IBY655373:IBZ655373 ILU655373:ILV655373 IVQ655373:IVR655373 JFM655373:JFN655373 JPI655373:JPJ655373 JZE655373:JZF655373 KJA655373:KJB655373 KSW655373:KSX655373 LCS655373:LCT655373 LMO655373:LMP655373 LWK655373:LWL655373 MGG655373:MGH655373 MQC655373:MQD655373 MZY655373:MZZ655373 NJU655373:NJV655373 NTQ655373:NTR655373 ODM655373:ODN655373 ONI655373:ONJ655373 OXE655373:OXF655373 PHA655373:PHB655373 PQW655373:PQX655373 QAS655373:QAT655373 QKO655373:QKP655373 QUK655373:QUL655373 REG655373:REH655373 ROC655373:ROD655373 RXY655373:RXZ655373 SHU655373:SHV655373 SRQ655373:SRR655373 TBM655373:TBN655373 TLI655373:TLJ655373 TVE655373:TVF655373 UFA655373:UFB655373 UOW655373:UOX655373 UYS655373:UYT655373 VIO655373:VIP655373">
      <formula1>0</formula1>
      <formula2>1</formula2>
    </dataValidation>
    <dataValidation type="decimal" allowBlank="1" showInputMessage="1" showErrorMessage="1" promptTitle="Valores admissíveis:" prompt="Insira valores entre 0 e 100%." errorTitle="Valor não permitido" error="Digite um percentual entre 0% e 100%." sqref="VSK655373:VSL655373 WCG655373:WCH655373 WMC655373:WMD655373 WVY655373:WVZ655373 Q720909:R720909 JM720909:JN720909 TI720909:TJ720909 ADE720909:ADF720909 ANA720909:ANB720909 AWW720909:AWX720909 BGS720909:BGT720909 BQO720909:BQP720909 CAK720909:CAL720909 CKG720909:CKH720909 CUC720909:CUD720909 DDY720909:DDZ720909 DNU720909:DNV720909 DXQ720909:DXR720909 EHM720909:EHN720909 ERI720909:ERJ720909 FBE720909:FBF720909 FLA720909:FLB720909 FUW720909:FUX720909 GES720909:GET720909 GOO720909:GOP720909 GYK720909:GYL720909 HIG720909:HIH720909 HSC720909:HSD720909 IBY720909:IBZ720909 ILU720909:ILV720909 IVQ720909:IVR720909 JFM720909:JFN720909 JPI720909:JPJ720909 JZE720909:JZF720909 KJA720909:KJB720909 KSW720909:KSX720909 LCS720909:LCT720909 LMO720909:LMP720909 LWK720909:LWL720909 MGG720909:MGH720909 MQC720909:MQD720909 MZY720909:MZZ720909 NJU720909:NJV720909 NTQ720909:NTR720909 ODM720909:ODN720909 ONI720909:ONJ720909 OXE720909:OXF720909 PHA720909:PHB720909 PQW720909:PQX720909 QAS720909:QAT720909 QKO720909:QKP720909 QUK720909:QUL720909 REG720909:REH720909 ROC720909:ROD720909 RXY720909:RXZ720909 SHU720909:SHV720909 SRQ720909:SRR720909 TBM720909:TBN720909 TLI720909:TLJ720909 TVE720909:TVF720909 UFA720909:UFB720909 UOW720909:UOX720909 UYS720909:UYT720909 VIO720909:VIP720909 VSK720909:VSL720909 WCG720909:WCH720909 WMC720909:WMD720909 WVY720909:WVZ720909 Q786445:R786445 JM786445:JN786445 TI786445:TJ786445 ADE786445:ADF786445 ANA786445:ANB786445 AWW786445:AWX786445 BGS786445:BGT786445 BQO786445:BQP786445 CAK786445:CAL786445 CKG786445:CKH786445 CUC786445:CUD786445 DDY786445:DDZ786445 DNU786445:DNV786445 DXQ786445:DXR786445 EHM786445:EHN786445 ERI786445:ERJ786445 FBE786445:FBF786445 FLA786445:FLB786445 FUW786445:FUX786445 GES786445:GET786445 GOO786445:GOP786445 GYK786445:GYL786445 HIG786445:HIH786445 HSC786445:HSD786445 IBY786445:IBZ786445 ILU786445:ILV786445 IVQ786445:IVR786445 JFM786445:JFN786445 JPI786445:JPJ786445 JZE786445:JZF786445 KJA786445:KJB786445 KSW786445:KSX786445">
      <formula1>0</formula1>
      <formula2>1</formula2>
    </dataValidation>
    <dataValidation type="decimal" allowBlank="1" showInputMessage="1" showErrorMessage="1" promptTitle="Valores admissíveis:" prompt="Insira valores entre 0 e 100%." errorTitle="Valor não permitido" error="Digite um percentual entre 0% e 100%." sqref="LCS786445:LCT786445 LMO786445:LMP786445 LWK786445:LWL786445 MGG786445:MGH786445 MQC786445:MQD786445 MZY786445:MZZ786445 NJU786445:NJV786445 NTQ786445:NTR786445 ODM786445:ODN786445 ONI786445:ONJ786445 OXE786445:OXF786445 PHA786445:PHB786445 PQW786445:PQX786445 QAS786445:QAT786445 QKO786445:QKP786445 QUK786445:QUL786445 REG786445:REH786445 ROC786445:ROD786445 RXY786445:RXZ786445 SHU786445:SHV786445 SRQ786445:SRR786445 TBM786445:TBN786445 TLI786445:TLJ786445 TVE786445:TVF786445 UFA786445:UFB786445 UOW786445:UOX786445 UYS786445:UYT786445 VIO786445:VIP786445 VSK786445:VSL786445 WCG786445:WCH786445 WMC786445:WMD786445 WVY786445:WVZ786445 Q851981:R851981 JM851981:JN851981 TI851981:TJ851981 ADE851981:ADF851981 ANA851981:ANB851981 AWW851981:AWX851981 BGS851981:BGT851981 BQO851981:BQP851981 CAK851981:CAL851981 CKG851981:CKH851981 CUC851981:CUD851981 DDY851981:DDZ851981 DNU851981:DNV851981 DXQ851981:DXR851981 EHM851981:EHN851981 ERI851981:ERJ851981 FBE851981:FBF851981 FLA851981:FLB851981 FUW851981:FUX851981 GES851981:GET851981 GOO851981:GOP851981 GYK851981:GYL851981 HIG851981:HIH851981 HSC851981:HSD851981 IBY851981:IBZ851981 ILU851981:ILV851981 IVQ851981:IVR851981 JFM851981:JFN851981 JPI851981:JPJ851981 JZE851981:JZF851981 KJA851981:KJB851981 KSW851981:KSX851981 LCS851981:LCT851981 LMO851981:LMP851981 LWK851981:LWL851981 MGG851981:MGH851981 MQC851981:MQD851981 MZY851981:MZZ851981 NJU851981:NJV851981 NTQ851981:NTR851981 ODM851981:ODN851981 ONI851981:ONJ851981 OXE851981:OXF851981 PHA851981:PHB851981 PQW851981:PQX851981 QAS851981:QAT851981 QKO851981:QKP851981 QUK851981:QUL851981 REG851981:REH851981 ROC851981:ROD851981 RXY851981:RXZ851981 SHU851981:SHV851981 SRQ851981:SRR851981 TBM851981:TBN851981 TLI851981:TLJ851981 TVE851981:TVF851981 UFA851981:UFB851981 UOW851981:UOX851981 UYS851981:UYT851981 VIO851981:VIP851981 VSK851981:VSL851981 WCG851981:WCH851981 WMC851981:WMD851981 WVY851981:WVZ851981 Q917517:R917517 JM917517:JN917517 TI917517:TJ917517 ADE917517:ADF917517">
      <formula1>0</formula1>
      <formula2>1</formula2>
    </dataValidation>
    <dataValidation type="decimal" allowBlank="1" showInputMessage="1" showErrorMessage="1" promptTitle="Valores admissíveis:" prompt="Insira valores entre 0 e 100%." errorTitle="Valor não permitido" error="Digite um percentual entre 0% e 100%." sqref="ANA917517:ANB917517 AWW917517:AWX917517 BGS917517:BGT917517 BQO917517:BQP917517 CAK917517:CAL917517 CKG917517:CKH917517 CUC917517:CUD917517 DDY917517:DDZ917517 DNU917517:DNV917517 DXQ917517:DXR917517 EHM917517:EHN917517 ERI917517:ERJ917517 FBE917517:FBF917517 FLA917517:FLB917517 FUW917517:FUX917517 GES917517:GET917517 GOO917517:GOP917517 GYK917517:GYL917517 HIG917517:HIH917517 HSC917517:HSD917517 IBY917517:IBZ917517 ILU917517:ILV917517 IVQ917517:IVR917517 JFM917517:JFN917517 JPI917517:JPJ917517 JZE917517:JZF917517 KJA917517:KJB917517 KSW917517:KSX917517 LCS917517:LCT917517 LMO917517:LMP917517 LWK917517:LWL917517 MGG917517:MGH917517 MQC917517:MQD917517 MZY917517:MZZ917517 NJU917517:NJV917517 NTQ917517:NTR917517 ODM917517:ODN917517 ONI917517:ONJ917517 OXE917517:OXF917517 PHA917517:PHB917517 PQW917517:PQX917517 QAS917517:QAT917517 QKO917517:QKP917517 QUK917517:QUL917517 REG917517:REH917517 ROC917517:ROD917517 RXY917517:RXZ917517 SHU917517:SHV917517 SRQ917517:SRR917517 TBM917517:TBN917517 TLI917517:TLJ917517 TVE917517:TVF917517 UFA917517:UFB917517 UOW917517:UOX917517 UYS917517:UYT917517 VIO917517:VIP917517 VSK917517:VSL917517 WCG917517:WCH917517 WMC917517:WMD917517 WVY917517:WVZ917517 Q983053:R983053 JM983053:JN983053 TI983053:TJ983053 ADE983053:ADF983053 ANA983053:ANB983053 AWW983053:AWX983053 BGS983053:BGT983053 BQO983053:BQP983053 CAK983053:CAL983053 CKG983053:CKH983053 CUC983053:CUD983053 DDY983053:DDZ983053 DNU983053:DNV983053 DXQ983053:DXR983053 EHM983053:EHN983053 ERI983053:ERJ983053 FBE983053:FBF983053 FLA983053:FLB983053 FUW983053:FUX983053 GES983053:GET983053 GOO983053:GOP983053 GYK983053:GYL983053 HIG983053:HIH983053 HSC983053:HSD983053 IBY983053:IBZ983053 ILU983053:ILV983053 IVQ983053:IVR983053 JFM983053:JFN983053 JPI983053:JPJ983053 JZE983053:JZF983053 KJA983053:KJB983053 KSW983053:KSX983053 LCS983053:LCT983053 LMO983053:LMP983053 LWK983053:LWL983053 MGG983053:MGH983053 MQC983053:MQD983053 MZY983053:MZZ983053 NJU983053:NJV983053 NTQ983053:NTR983053">
      <formula1>0</formula1>
      <formula2>1</formula2>
    </dataValidation>
    <dataValidation type="decimal" allowBlank="1" showInputMessage="1" showErrorMessage="1" promptTitle="Valores admissíveis:" prompt="Insira valores entre 0 e 100%." errorTitle="Valor não permitido" error="Digite um percentual entre 0% e 100%." sqref="ODM983053:ODN983053 ONI983053:ONJ983053 OXE983053:OXF983053 PHA983053:PHB983053 PQW983053:PQX983053 QAS983053:QAT983053 QKO983053:QKP983053 QUK983053:QUL983053 REG983053:REH983053 ROC983053:ROD983053 RXY983053:RXZ983053 SHU983053:SHV983053 SRQ983053:SRR983053 TBM983053:TBN983053 TLI983053:TLJ983053 TVE983053:TVF983053 UFA983053:UFB983053 UOW983053:UOX983053 UYS983053:UYT983053 VIO983053:VIP983053 VSK983053:VSL983053 WCG983053:WCH983053 WMC983053:WMD983053 WVY983053:WVZ98305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formula1>0</formula1>
    </dataValidation>
    <dataValidation type="decimal" operator="greaterThanOrEqual" allowBlank="1" showInputMessage="1" showErrorMessage="1" promptTitle="Valores comuns:" prompt="Normalmente entre 2 e 5%." errorTitle="Valor não permitido" error="Digite um percentual entre 0% e 100%." sqref="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formula1>0</formula1>
    </dataValidation>
    <dataValidation type="decimal" operator="greaterThanOrEqual" allowBlank="1" showInputMessage="1" showErrorMessage="1" promptTitle="Valores comuns:" prompt="Normalmente entre 2 e 5%." errorTitle="Valor não permitido" error="Digite um percentual entre 0% e 100%." sqref="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formula1>0</formula1>
    </dataValidation>
    <dataValidation type="decimal" operator="greaterThanOrEqual" allowBlank="1" showInputMessage="1" showErrorMessage="1" promptTitle="Valores comuns:" prompt="Normalmente entre 2 e 5%." errorTitle="Valor não permitido" error="Digite um percentual entre 0% e 100%." sqref="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ormula1>0</formula1>
    </dataValidation>
    <dataValidation type="decimal" operator="greaterThanOrEqual" allowBlank="1" showInputMessage="1" showErrorMessage="1" promptTitle="Valores comuns:" prompt="Normalmente entre 2 e 5%." errorTitle="Valor não permitido" error="Digite um percentual entre 0% e 100%." sqref="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formula1>0</formula1>
    </dataValidation>
    <dataValidation type="decimal" operator="greaterThanOrEqual" allowBlank="1" showInputMessage="1" showErrorMessage="1" promptTitle="Valores comuns:" prompt="Normalmente entre 2 e 5%." errorTitle="Valor não permitido" error="Digite um percentual entre 0% e 100%." sqref="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formula1>0</formula1>
    </dataValidation>
    <dataValidation type="decimal" operator="greaterThanOrEqual" allowBlank="1" showInputMessage="1" showErrorMessage="1" promptTitle="Valores comuns:" prompt="Normalmente entre 2 e 5%." errorTitle="Valor não permitido" error="Digite um percentual entre 0% e 100%." sqref="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formula1>0</formula1>
    </dataValidation>
    <dataValidation type="decimal" operator="greaterThanOrEqual" allowBlank="1" showInputMessage="1" showErrorMessage="1" promptTitle="Valores comuns:" prompt="Normalmente entre 2 e 5%." errorTitle="Valor não permitido" error="Digite um percentual entre 0% e 100%." sqref="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formula1>0</formula1>
    </dataValidation>
    <dataValidation type="decimal" operator="greaterThanOrEqual" allowBlank="1" showInputMessage="1" showErrorMessage="1" promptTitle="Valores comuns:" prompt="Normalmente entre 2 e 5%." errorTitle="Valor não permitido" error="Digite um percentual entre 0% e 100%." sqref="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formula1>0</formula1>
    </dataValidation>
    <dataValidation type="decimal" operator="greaterThanOrEqual" allowBlank="1" showInputMessage="1" showErrorMessage="1" promptTitle="Valores comuns:" prompt="Normalmente entre 2 e 5%." errorTitle="Valor não permitido" error="Digite um percentual entre 0% e 100%." sqref="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formula1>0</formula1>
    </dataValidation>
    <dataValidation type="decimal" operator="greaterThanOrEqual" allowBlank="1" showInputMessage="1" showErrorMessage="1" promptTitle="Valores comuns:" prompt="Normalmente entre 2 e 5%." errorTitle="Valor não permitido" error="Digite um percentual entre 0% e 100%." sqref="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formula1>0</formula1>
    </dataValidation>
    <dataValidation type="decimal" allowBlank="1" showInputMessage="1" showErrorMessage="1" errorTitle="Erro de valores" error="Digite um valor entre 0% e 100%" sqref="N18:N23 JJ18:JJ23 TF18:TF23 ADB18:ADB23 AMX18:AMX23 AWT18:AWT23 BGP18:BGP23 BQL18:BQL23 CAH18:CAH23 CKD18:CKD23 CTZ18:CTZ23 DDV18:DDV23 DNR18:DNR23 DXN18:DXN23 EHJ18:EHJ23 ERF18:ERF23 FBB18:FBB23 FKX18:FKX23 FUT18:FUT23 GEP18:GEP23 GOL18:GOL23 GYH18:GYH23 HID18:HID23 HRZ18:HRZ23 IBV18:IBV23 ILR18:ILR23 IVN18:IVN23 JFJ18:JFJ23 JPF18:JPF23 JZB18:JZB23 KIX18:KIX23 KST18:KST23 LCP18:LCP23 LML18:LML23 LWH18:LWH23 MGD18:MGD23 MPZ18:MPZ23 MZV18:MZV23 NJR18:NJR23 NTN18:NTN23 ODJ18:ODJ23 ONF18:ONF23 OXB18:OXB23 PGX18:PGX23 PQT18:PQT23 QAP18:QAP23 QKL18:QKL23 QUH18:QUH23 RED18:RED23 RNZ18:RNZ23 RXV18:RXV23 SHR18:SHR23 SRN18:SRN23 TBJ18:TBJ23 TLF18:TLF23 TVB18:TVB23 UEX18:UEX23 UOT18:UOT23 UYP18:UYP23 VIL18:VIL23 VSH18:VSH23 WCD18:WCD23 WLZ18:WLZ23 WVV18:WVV23 N65554:N65559 JJ65554:JJ65559 TF65554:TF65559 ADB65554:ADB65559 AMX65554:AMX65559 AWT65554:AWT65559 BGP65554:BGP65559 BQL65554:BQL65559 CAH65554:CAH65559 CKD65554:CKD65559 CTZ65554:CTZ65559 DDV65554:DDV65559 DNR65554:DNR65559 DXN65554:DXN65559 EHJ65554:EHJ65559 ERF65554:ERF65559 FBB65554:FBB65559 FKX65554:FKX65559 FUT65554:FUT65559 GEP65554:GEP65559 GOL65554:GOL65559 GYH65554:GYH65559 HID65554:HID65559 HRZ65554:HRZ65559 IBV65554:IBV65559 ILR65554:ILR65559 IVN65554:IVN65559 JFJ65554:JFJ65559 JPF65554:JPF65559 JZB65554:JZB65559 KIX65554:KIX65559 KST65554:KST65559 LCP65554:LCP65559 LML65554:LML65559 LWH65554:LWH65559 MGD65554:MGD65559">
      <formula1>0</formula1>
      <formula2>1</formula2>
    </dataValidation>
    <dataValidation type="decimal" allowBlank="1" showInputMessage="1" showErrorMessage="1" errorTitle="Erro de valores" error="Digite um valor entre 0% e 100%" sqref="MPZ65554:MPZ65559 MZV65554:MZV65559 NJR65554:NJR65559 NTN65554:NTN65559 ODJ65554:ODJ65559 ONF65554:ONF65559 OXB65554:OXB65559 PGX65554:PGX65559 PQT65554:PQT65559 QAP65554:QAP65559 QKL65554:QKL65559 QUH65554:QUH65559 RED65554:RED65559 RNZ65554:RNZ65559 RXV65554:RXV65559 SHR65554:SHR65559 SRN65554:SRN65559 TBJ65554:TBJ65559 TLF65554:TLF65559 TVB65554:TVB65559 UEX65554:UEX65559 UOT65554:UOT65559 UYP65554:UYP65559 VIL65554:VIL65559 VSH65554:VSH65559 WCD65554:WCD65559 WLZ65554:WLZ65559 WVV65554:WVV65559 N131090:N131095 JJ131090:JJ131095 TF131090:TF131095 ADB131090:ADB131095 AMX131090:AMX131095 AWT131090:AWT131095 BGP131090:BGP131095 BQL131090:BQL131095 CAH131090:CAH131095 CKD131090:CKD131095 CTZ131090:CTZ131095 DDV131090:DDV131095 DNR131090:DNR131095 DXN131090:DXN131095 EHJ131090:EHJ131095 ERF131090:ERF131095 FBB131090:FBB131095 FKX131090:FKX131095 FUT131090:FUT131095 GEP131090:GEP131095 GOL131090:GOL131095 GYH131090:GYH131095 HID131090:HID131095 HRZ131090:HRZ131095 IBV131090:IBV131095 ILR131090:ILR131095 IVN131090:IVN131095 JFJ131090:JFJ131095 JPF131090:JPF131095 JZB131090:JZB131095 KIX131090:KIX131095 KST131090:KST131095 LCP131090:LCP131095 LML131090:LML131095 LWH131090:LWH131095 MGD131090:MGD131095 MPZ131090:MPZ131095 MZV131090:MZV131095 NJR131090:NJR131095 NTN131090:NTN131095 ODJ131090:ODJ131095 ONF131090:ONF131095 OXB131090:OXB131095 PGX131090:PGX131095 PQT131090:PQT131095 QAP131090:QAP131095 QKL131090:QKL131095 QUH131090:QUH131095 RED131090:RED131095 RNZ131090:RNZ131095 RXV131090:RXV131095 SHR131090:SHR131095 SRN131090:SRN131095 TBJ131090:TBJ131095 TLF131090:TLF131095 TVB131090:TVB131095 UEX131090:UEX131095 UOT131090:UOT131095 UYP131090:UYP131095 VIL131090:VIL131095 VSH131090:VSH131095 WCD131090:WCD131095 WLZ131090:WLZ131095 WVV131090:WVV131095 N196626:N196631 JJ196626:JJ196631 TF196626:TF196631 ADB196626:ADB196631 AMX196626:AMX196631 AWT196626:AWT196631 BGP196626:BGP196631 BQL196626:BQL196631">
      <formula1>0</formula1>
      <formula2>1</formula2>
    </dataValidation>
    <dataValidation type="decimal" allowBlank="1" showInputMessage="1" showErrorMessage="1" errorTitle="Erro de valores" error="Digite um valor entre 0% e 100%" sqref="CAH196626:CAH196631 CKD196626:CKD196631 CTZ196626:CTZ196631 DDV196626:DDV196631 DNR196626:DNR196631 DXN196626:DXN196631 EHJ196626:EHJ196631 ERF196626:ERF196631 FBB196626:FBB196631 FKX196626:FKX196631 FUT196626:FUT196631 GEP196626:GEP196631 GOL196626:GOL196631 GYH196626:GYH196631 HID196626:HID196631 HRZ196626:HRZ196631 IBV196626:IBV196631 ILR196626:ILR196631 IVN196626:IVN196631 JFJ196626:JFJ196631 JPF196626:JPF196631 JZB196626:JZB196631 KIX196626:KIX196631 KST196626:KST196631 LCP196626:LCP196631 LML196626:LML196631 LWH196626:LWH196631 MGD196626:MGD196631 MPZ196626:MPZ196631 MZV196626:MZV196631 NJR196626:NJR196631 NTN196626:NTN196631 ODJ196626:ODJ196631 ONF196626:ONF196631 OXB196626:OXB196631 PGX196626:PGX196631 PQT196626:PQT196631 QAP196626:QAP196631 QKL196626:QKL196631 QUH196626:QUH196631 RED196626:RED196631 RNZ196626:RNZ196631 RXV196626:RXV196631 SHR196626:SHR196631 SRN196626:SRN196631 TBJ196626:TBJ196631 TLF196626:TLF196631 TVB196626:TVB196631 UEX196626:UEX196631 UOT196626:UOT196631 UYP196626:UYP196631 VIL196626:VIL196631 VSH196626:VSH196631 WCD196626:WCD196631 WLZ196626:WLZ196631 WVV196626:WVV196631 N262162:N262167 JJ262162:JJ262167 TF262162:TF262167 ADB262162:ADB262167 AMX262162:AMX262167 AWT262162:AWT262167 BGP262162:BGP262167 BQL262162:BQL262167 CAH262162:CAH262167 CKD262162:CKD262167 CTZ262162:CTZ262167 DDV262162:DDV262167 DNR262162:DNR262167 DXN262162:DXN262167 EHJ262162:EHJ262167 ERF262162:ERF262167 FBB262162:FBB262167 FKX262162:FKX262167 FUT262162:FUT262167 GEP262162:GEP262167 GOL262162:GOL262167 GYH262162:GYH262167 HID262162:HID262167 HRZ262162:HRZ262167 IBV262162:IBV262167 ILR262162:ILR262167 IVN262162:IVN262167 JFJ262162:JFJ262167 JPF262162:JPF262167 JZB262162:JZB262167 KIX262162:KIX262167 KST262162:KST262167 LCP262162:LCP262167 LML262162:LML262167 LWH262162:LWH262167 MGD262162:MGD262167 MPZ262162:MPZ262167 MZV262162:MZV262167 NJR262162:NJR262167 NTN262162:NTN262167 ODJ262162:ODJ262167 ONF262162:ONF262167 OXB262162:OXB262167 PGX262162:PGX262167">
      <formula1>0</formula1>
      <formula2>1</formula2>
    </dataValidation>
    <dataValidation type="decimal" allowBlank="1" showInputMessage="1" showErrorMessage="1" errorTitle="Erro de valores" error="Digite um valor entre 0% e 100%" sqref="PQT262162:PQT262167 QAP262162:QAP262167 QKL262162:QKL262167 QUH262162:QUH262167 RED262162:RED262167 RNZ262162:RNZ262167 RXV262162:RXV262167 SHR262162:SHR262167 SRN262162:SRN262167 TBJ262162:TBJ262167 TLF262162:TLF262167 TVB262162:TVB262167 UEX262162:UEX262167 UOT262162:UOT262167 UYP262162:UYP262167 VIL262162:VIL262167 VSH262162:VSH262167 WCD262162:WCD262167 WLZ262162:WLZ262167 WVV262162:WVV262167 N327698:N327703 JJ327698:JJ327703 TF327698:TF327703 ADB327698:ADB327703 AMX327698:AMX327703 AWT327698:AWT327703 BGP327698:BGP327703 BQL327698:BQL327703 CAH327698:CAH327703 CKD327698:CKD327703 CTZ327698:CTZ327703 DDV327698:DDV327703 DNR327698:DNR327703 DXN327698:DXN327703 EHJ327698:EHJ327703 ERF327698:ERF327703 FBB327698:FBB327703 FKX327698:FKX327703 FUT327698:FUT327703 GEP327698:GEP327703 GOL327698:GOL327703 GYH327698:GYH327703 HID327698:HID327703 HRZ327698:HRZ327703 IBV327698:IBV327703 ILR327698:ILR327703 IVN327698:IVN327703 JFJ327698:JFJ327703 JPF327698:JPF327703 JZB327698:JZB327703 KIX327698:KIX327703 KST327698:KST327703 LCP327698:LCP327703 LML327698:LML327703 LWH327698:LWH327703 MGD327698:MGD327703 MPZ327698:MPZ327703 MZV327698:MZV327703 NJR327698:NJR327703 NTN327698:NTN327703 ODJ327698:ODJ327703 ONF327698:ONF327703 OXB327698:OXB327703 PGX327698:PGX327703 PQT327698:PQT327703 QAP327698:QAP327703 QKL327698:QKL327703 QUH327698:QUH327703 RED327698:RED327703 RNZ327698:RNZ327703 RXV327698:RXV327703 SHR327698:SHR327703 SRN327698:SRN327703 TBJ327698:TBJ327703 TLF327698:TLF327703 TVB327698:TVB327703 UEX327698:UEX327703 UOT327698:UOT327703 UYP327698:UYP327703 VIL327698:VIL327703 VSH327698:VSH327703 WCD327698:WCD327703 WLZ327698:WLZ327703 WVV327698:WVV327703 N393234:N393239 JJ393234:JJ393239 TF393234:TF393239 ADB393234:ADB393239 AMX393234:AMX393239 AWT393234:AWT393239 BGP393234:BGP393239 BQL393234:BQL393239 CAH393234:CAH393239 CKD393234:CKD393239 CTZ393234:CTZ393239 DDV393234:DDV393239 DNR393234:DNR393239 DXN393234:DXN393239 EHJ393234:EHJ393239 ERF393234:ERF393239">
      <formula1>0</formula1>
      <formula2>1</formula2>
    </dataValidation>
    <dataValidation type="decimal" allowBlank="1" showInputMessage="1" showErrorMessage="1" errorTitle="Erro de valores" error="Digite um valor entre 0% e 100%" sqref="FBB393234:FBB393239 FKX393234:FKX393239 FUT393234:FUT393239 GEP393234:GEP393239 GOL393234:GOL393239 GYH393234:GYH393239 HID393234:HID393239 HRZ393234:HRZ393239 IBV393234:IBV393239 ILR393234:ILR393239 IVN393234:IVN393239 JFJ393234:JFJ393239 JPF393234:JPF393239 JZB393234:JZB393239 KIX393234:KIX393239 KST393234:KST393239 LCP393234:LCP393239 LML393234:LML393239 LWH393234:LWH393239 MGD393234:MGD393239 MPZ393234:MPZ393239 MZV393234:MZV393239 NJR393234:NJR393239 NTN393234:NTN393239 ODJ393234:ODJ393239 ONF393234:ONF393239 OXB393234:OXB393239 PGX393234:PGX393239 PQT393234:PQT393239 QAP393234:QAP393239 QKL393234:QKL393239 QUH393234:QUH393239 RED393234:RED393239 RNZ393234:RNZ393239 RXV393234:RXV393239 SHR393234:SHR393239 SRN393234:SRN393239 TBJ393234:TBJ393239 TLF393234:TLF393239 TVB393234:TVB393239 UEX393234:UEX393239 UOT393234:UOT393239 UYP393234:UYP393239 VIL393234:VIL393239 VSH393234:VSH393239 WCD393234:WCD393239 WLZ393234:WLZ393239 WVV393234:WVV393239 N458770:N458775 JJ458770:JJ458775 TF458770:TF458775 ADB458770:ADB458775 AMX458770:AMX458775 AWT458770:AWT458775 BGP458770:BGP458775 BQL458770:BQL458775 CAH458770:CAH458775 CKD458770:CKD458775 CTZ458770:CTZ458775 DDV458770:DDV458775 DNR458770:DNR458775 DXN458770:DXN458775 EHJ458770:EHJ458775 ERF458770:ERF458775 FBB458770:FBB458775 FKX458770:FKX458775 FUT458770:FUT458775 GEP458770:GEP458775 GOL458770:GOL458775 GYH458770:GYH458775 HID458770:HID458775 HRZ458770:HRZ458775 IBV458770:IBV458775 ILR458770:ILR458775 IVN458770:IVN458775 JFJ458770:JFJ458775 JPF458770:JPF458775 JZB458770:JZB458775 KIX458770:KIX458775 KST458770:KST458775 LCP458770:LCP458775 LML458770:LML458775 LWH458770:LWH458775 MGD458770:MGD458775 MPZ458770:MPZ458775 MZV458770:MZV458775 NJR458770:NJR458775 NTN458770:NTN458775 ODJ458770:ODJ458775 ONF458770:ONF458775 OXB458770:OXB458775 PGX458770:PGX458775 PQT458770:PQT458775 QAP458770:QAP458775 QKL458770:QKL458775 QUH458770:QUH458775 RED458770:RED458775 RNZ458770:RNZ458775 RXV458770:RXV458775 SHR458770:SHR458775">
      <formula1>0</formula1>
      <formula2>1</formula2>
    </dataValidation>
    <dataValidation type="decimal" allowBlank="1" showInputMessage="1" showErrorMessage="1" errorTitle="Erro de valores" error="Digite um valor entre 0% e 100%" sqref="SRN458770:SRN458775 TBJ458770:TBJ458775 TLF458770:TLF458775 TVB458770:TVB458775 UEX458770:UEX458775 UOT458770:UOT458775 UYP458770:UYP458775 VIL458770:VIL458775 VSH458770:VSH458775 WCD458770:WCD458775 WLZ458770:WLZ458775 WVV458770:WVV458775 N524306:N524311 JJ524306:JJ524311 TF524306:TF524311 ADB524306:ADB524311 AMX524306:AMX524311 AWT524306:AWT524311 BGP524306:BGP524311 BQL524306:BQL524311 CAH524306:CAH524311 CKD524306:CKD524311 CTZ524306:CTZ524311 DDV524306:DDV524311 DNR524306:DNR524311 DXN524306:DXN524311 EHJ524306:EHJ524311 ERF524306:ERF524311 FBB524306:FBB524311 FKX524306:FKX524311 FUT524306:FUT524311 GEP524306:GEP524311 GOL524306:GOL524311 GYH524306:GYH524311 HID524306:HID524311 HRZ524306:HRZ524311 IBV524306:IBV524311 ILR524306:ILR524311 IVN524306:IVN524311 JFJ524306:JFJ524311 JPF524306:JPF524311 JZB524306:JZB524311 KIX524306:KIX524311 KST524306:KST524311 LCP524306:LCP524311 LML524306:LML524311 LWH524306:LWH524311 MGD524306:MGD524311 MPZ524306:MPZ524311 MZV524306:MZV524311 NJR524306:NJR524311 NTN524306:NTN524311 ODJ524306:ODJ524311 ONF524306:ONF524311 OXB524306:OXB524311 PGX524306:PGX524311 PQT524306:PQT524311 QAP524306:QAP524311 QKL524306:QKL524311 QUH524306:QUH524311 RED524306:RED524311 RNZ524306:RNZ524311 RXV524306:RXV524311 SHR524306:SHR524311 SRN524306:SRN524311 TBJ524306:TBJ524311 TLF524306:TLF524311 TVB524306:TVB524311 UEX524306:UEX524311 UOT524306:UOT524311 UYP524306:UYP524311 VIL524306:VIL524311 VSH524306:VSH524311 WCD524306:WCD524311 WLZ524306:WLZ524311 WVV524306:WVV524311 N589842:N589847 JJ589842:JJ589847 TF589842:TF589847 ADB589842:ADB589847 AMX589842:AMX589847 AWT589842:AWT589847 BGP589842:BGP589847 BQL589842:BQL589847 CAH589842:CAH589847 CKD589842:CKD589847 CTZ589842:CTZ589847 DDV589842:DDV589847 DNR589842:DNR589847 DXN589842:DXN589847 EHJ589842:EHJ589847 ERF589842:ERF589847 FBB589842:FBB589847 FKX589842:FKX589847 FUT589842:FUT589847 GEP589842:GEP589847 GOL589842:GOL589847 GYH589842:GYH589847 HID589842:HID589847 HRZ589842:HRZ589847">
      <formula1>0</formula1>
      <formula2>1</formula2>
    </dataValidation>
    <dataValidation type="decimal" allowBlank="1" showInputMessage="1" showErrorMessage="1" errorTitle="Erro de valores" error="Digite um valor entre 0% e 100%" sqref="IBV589842:IBV589847 ILR589842:ILR589847 IVN589842:IVN589847 JFJ589842:JFJ589847 JPF589842:JPF589847 JZB589842:JZB589847 KIX589842:KIX589847 KST589842:KST589847 LCP589842:LCP589847 LML589842:LML589847 LWH589842:LWH589847 MGD589842:MGD589847 MPZ589842:MPZ589847 MZV589842:MZV589847 NJR589842:NJR589847 NTN589842:NTN589847 ODJ589842:ODJ589847 ONF589842:ONF589847 OXB589842:OXB589847 PGX589842:PGX589847 PQT589842:PQT589847 QAP589842:QAP589847 QKL589842:QKL589847 QUH589842:QUH589847 RED589842:RED589847 RNZ589842:RNZ589847 RXV589842:RXV589847 SHR589842:SHR589847 SRN589842:SRN589847 TBJ589842:TBJ589847 TLF589842:TLF589847 TVB589842:TVB589847 UEX589842:UEX589847 UOT589842:UOT589847 UYP589842:UYP589847 VIL589842:VIL589847 VSH589842:VSH589847 WCD589842:WCD589847 WLZ589842:WLZ589847 WVV589842:WVV589847 N655378:N655383 JJ655378:JJ655383 TF655378:TF655383 ADB655378:ADB655383 AMX655378:AMX655383 AWT655378:AWT655383 BGP655378:BGP655383 BQL655378:BQL655383 CAH655378:CAH655383 CKD655378:CKD655383 CTZ655378:CTZ655383 DDV655378:DDV655383 DNR655378:DNR655383 DXN655378:DXN655383 EHJ655378:EHJ655383 ERF655378:ERF655383 FBB655378:FBB655383 FKX655378:FKX655383 FUT655378:FUT655383 GEP655378:GEP655383 GOL655378:GOL655383 GYH655378:GYH655383 HID655378:HID655383 HRZ655378:HRZ655383 IBV655378:IBV655383 ILR655378:ILR655383 IVN655378:IVN655383 JFJ655378:JFJ655383 JPF655378:JPF655383 JZB655378:JZB655383 KIX655378:KIX655383 KST655378:KST655383 LCP655378:LCP655383 LML655378:LML655383 LWH655378:LWH655383 MGD655378:MGD655383 MPZ655378:MPZ655383 MZV655378:MZV655383 NJR655378:NJR655383 NTN655378:NTN655383 ODJ655378:ODJ655383 ONF655378:ONF655383 OXB655378:OXB655383 PGX655378:PGX655383 PQT655378:PQT655383 QAP655378:QAP655383 QKL655378:QKL655383 QUH655378:QUH655383 RED655378:RED655383 RNZ655378:RNZ655383 RXV655378:RXV655383 SHR655378:SHR655383 SRN655378:SRN655383 TBJ655378:TBJ655383 TLF655378:TLF655383 TVB655378:TVB655383 UEX655378:UEX655383 UOT655378:UOT655383 UYP655378:UYP655383 VIL655378:VIL655383">
      <formula1>0</formula1>
      <formula2>1</formula2>
    </dataValidation>
    <dataValidation type="decimal" allowBlank="1" showInputMessage="1" showErrorMessage="1" errorTitle="Erro de valores" error="Digite um valor entre 0% e 100%" sqref="VSH655378:VSH655383 WCD655378:WCD655383 WLZ655378:WLZ655383 WVV655378:WVV655383 N720914:N720919 JJ720914:JJ720919 TF720914:TF720919 ADB720914:ADB720919 AMX720914:AMX720919 AWT720914:AWT720919 BGP720914:BGP720919 BQL720914:BQL720919 CAH720914:CAH720919 CKD720914:CKD720919 CTZ720914:CTZ720919 DDV720914:DDV720919 DNR720914:DNR720919 DXN720914:DXN720919 EHJ720914:EHJ720919 ERF720914:ERF720919 FBB720914:FBB720919 FKX720914:FKX720919 FUT720914:FUT720919 GEP720914:GEP720919 GOL720914:GOL720919 GYH720914:GYH720919 HID720914:HID720919 HRZ720914:HRZ720919 IBV720914:IBV720919 ILR720914:ILR720919 IVN720914:IVN720919 JFJ720914:JFJ720919 JPF720914:JPF720919 JZB720914:JZB720919 KIX720914:KIX720919 KST720914:KST720919 LCP720914:LCP720919 LML720914:LML720919 LWH720914:LWH720919 MGD720914:MGD720919 MPZ720914:MPZ720919 MZV720914:MZV720919 NJR720914:NJR720919 NTN720914:NTN720919 ODJ720914:ODJ720919 ONF720914:ONF720919 OXB720914:OXB720919 PGX720914:PGX720919 PQT720914:PQT720919 QAP720914:QAP720919 QKL720914:QKL720919 QUH720914:QUH720919 RED720914:RED720919 RNZ720914:RNZ720919 RXV720914:RXV720919 SHR720914:SHR720919 SRN720914:SRN720919 TBJ720914:TBJ720919 TLF720914:TLF720919 TVB720914:TVB720919 UEX720914:UEX720919 UOT720914:UOT720919 UYP720914:UYP720919 VIL720914:VIL720919 VSH720914:VSH720919 WCD720914:WCD720919 WLZ720914:WLZ720919 WVV720914:WVV720919 N786450:N786455 JJ786450:JJ786455 TF786450:TF786455 ADB786450:ADB786455 AMX786450:AMX786455 AWT786450:AWT786455 BGP786450:BGP786455 BQL786450:BQL786455 CAH786450:CAH786455 CKD786450:CKD786455 CTZ786450:CTZ786455 DDV786450:DDV786455 DNR786450:DNR786455 DXN786450:DXN786455 EHJ786450:EHJ786455 ERF786450:ERF786455 FBB786450:FBB786455 FKX786450:FKX786455 FUT786450:FUT786455 GEP786450:GEP786455 GOL786450:GOL786455 GYH786450:GYH786455 HID786450:HID786455 HRZ786450:HRZ786455 IBV786450:IBV786455 ILR786450:ILR786455 IVN786450:IVN786455 JFJ786450:JFJ786455 JPF786450:JPF786455 JZB786450:JZB786455 KIX786450:KIX786455 KST786450:KST786455">
      <formula1>0</formula1>
      <formula2>1</formula2>
    </dataValidation>
    <dataValidation type="decimal" allowBlank="1" showInputMessage="1" showErrorMessage="1" errorTitle="Erro de valores" error="Digite um valor entre 0% e 100%" sqref="LCP786450:LCP786455 LML786450:LML786455 LWH786450:LWH786455 MGD786450:MGD786455 MPZ786450:MPZ786455 MZV786450:MZV786455 NJR786450:NJR786455 NTN786450:NTN786455 ODJ786450:ODJ786455 ONF786450:ONF786455 OXB786450:OXB786455 PGX786450:PGX786455 PQT786450:PQT786455 QAP786450:QAP786455 QKL786450:QKL786455 QUH786450:QUH786455 RED786450:RED786455 RNZ786450:RNZ786455 RXV786450:RXV786455 SHR786450:SHR786455 SRN786450:SRN786455 TBJ786450:TBJ786455 TLF786450:TLF786455 TVB786450:TVB786455 UEX786450:UEX786455 UOT786450:UOT786455 UYP786450:UYP786455 VIL786450:VIL786455 VSH786450:VSH786455 WCD786450:WCD786455 WLZ786450:WLZ786455 WVV786450:WVV786455 N851986:N851991 JJ851986:JJ851991 TF851986:TF851991 ADB851986:ADB851991 AMX851986:AMX851991 AWT851986:AWT851991 BGP851986:BGP851991 BQL851986:BQL851991 CAH851986:CAH851991 CKD851986:CKD851991 CTZ851986:CTZ851991 DDV851986:DDV851991 DNR851986:DNR851991 DXN851986:DXN851991 EHJ851986:EHJ851991 ERF851986:ERF851991 FBB851986:FBB851991 FKX851986:FKX851991 FUT851986:FUT851991 GEP851986:GEP851991 GOL851986:GOL851991 GYH851986:GYH851991 HID851986:HID851991 HRZ851986:HRZ851991 IBV851986:IBV851991 ILR851986:ILR851991 IVN851986:IVN851991 JFJ851986:JFJ851991 JPF851986:JPF851991 JZB851986:JZB851991 KIX851986:KIX851991 KST851986:KST851991 LCP851986:LCP851991 LML851986:LML851991 LWH851986:LWH851991 MGD851986:MGD851991 MPZ851986:MPZ851991 MZV851986:MZV851991 NJR851986:NJR851991 NTN851986:NTN851991 ODJ851986:ODJ851991 ONF851986:ONF851991 OXB851986:OXB851991 PGX851986:PGX851991 PQT851986:PQT851991 QAP851986:QAP851991 QKL851986:QKL851991 QUH851986:QUH851991 RED851986:RED851991 RNZ851986:RNZ851991 RXV851986:RXV851991 SHR851986:SHR851991 SRN851986:SRN851991 TBJ851986:TBJ851991 TLF851986:TLF851991 TVB851986:TVB851991 UEX851986:UEX851991 UOT851986:UOT851991 UYP851986:UYP851991 VIL851986:VIL851991 VSH851986:VSH851991 WCD851986:WCD851991 WLZ851986:WLZ851991 WVV851986:WVV851991 N917522:N917527 JJ917522:JJ917527 TF917522:TF917527 ADB917522:ADB917527">
      <formula1>0</formula1>
      <formula2>1</formula2>
    </dataValidation>
    <dataValidation type="decimal" allowBlank="1" showInputMessage="1" showErrorMessage="1" errorTitle="Erro de valores" error="Digite um valor entre 0% e 100%" sqref="AMX917522:AMX917527 AWT917522:AWT917527 BGP917522:BGP917527 BQL917522:BQL917527 CAH917522:CAH917527 CKD917522:CKD917527 CTZ917522:CTZ917527 DDV917522:DDV917527 DNR917522:DNR917527 DXN917522:DXN917527 EHJ917522:EHJ917527 ERF917522:ERF917527 FBB917522:FBB917527 FKX917522:FKX917527 FUT917522:FUT917527 GEP917522:GEP917527 GOL917522:GOL917527 GYH917522:GYH917527 HID917522:HID917527 HRZ917522:HRZ917527 IBV917522:IBV917527 ILR917522:ILR917527 IVN917522:IVN917527 JFJ917522:JFJ917527 JPF917522:JPF917527 JZB917522:JZB917527 KIX917522:KIX917527 KST917522:KST917527 LCP917522:LCP917527 LML917522:LML917527 LWH917522:LWH917527 MGD917522:MGD917527 MPZ917522:MPZ917527 MZV917522:MZV917527 NJR917522:NJR917527 NTN917522:NTN917527 ODJ917522:ODJ917527 ONF917522:ONF917527 OXB917522:OXB917527 PGX917522:PGX917527 PQT917522:PQT917527 QAP917522:QAP917527 QKL917522:QKL917527 QUH917522:QUH917527 RED917522:RED917527 RNZ917522:RNZ917527 RXV917522:RXV917527 SHR917522:SHR917527 SRN917522:SRN917527 TBJ917522:TBJ917527 TLF917522:TLF917527 TVB917522:TVB917527 UEX917522:UEX917527 UOT917522:UOT917527 UYP917522:UYP917527 VIL917522:VIL917527 VSH917522:VSH917527 WCD917522:WCD917527 WLZ917522:WLZ917527 WVV917522:WVV917527 N983058:N983063 JJ983058:JJ983063 TF983058:TF983063 ADB983058:ADB983063 AMX983058:AMX983063 AWT983058:AWT983063 BGP983058:BGP983063 BQL983058:BQL983063 CAH983058:CAH983063 CKD983058:CKD983063 CTZ983058:CTZ983063 DDV983058:DDV983063 DNR983058:DNR983063 DXN983058:DXN983063 EHJ983058:EHJ983063 ERF983058:ERF983063 FBB983058:FBB983063 FKX983058:FKX983063 FUT983058:FUT983063 GEP983058:GEP983063 GOL983058:GOL983063 GYH983058:GYH983063 HID983058:HID983063 HRZ983058:HRZ983063 IBV983058:IBV983063 ILR983058:ILR983063 IVN983058:IVN983063 JFJ983058:JFJ983063 JPF983058:JPF983063 JZB983058:JZB983063 KIX983058:KIX983063 KST983058:KST983063 LCP983058:LCP983063 LML983058:LML983063 LWH983058:LWH983063 MGD983058:MGD983063 MPZ983058:MPZ983063 MZV983058:MZV983063 NJR983058:NJR983063 NTN983058:NTN983063">
      <formula1>0</formula1>
      <formula2>1</formula2>
    </dataValidation>
    <dataValidation type="decimal" allowBlank="1" showInputMessage="1" showErrorMessage="1" errorTitle="Erro de valores" error="Digite um valor entre 0% e 100%" sqref="ODJ983058:ODJ983063 ONF983058:ONF983063 OXB983058:OXB983063 PGX983058:PGX983063 PQT983058:PQT983063 QAP983058:QAP983063 QKL983058:QKL983063 QUH983058:QUH983063 RED983058:RED983063 RNZ983058:RNZ983063 RXV983058:RXV983063 SHR983058:SHR983063 SRN983058:SRN983063 TBJ983058:TBJ983063 TLF983058:TLF983063 TVB983058:TVB983063 UEX983058:UEX983063 UOT983058:UOT983063 UYP983058:UYP983063 VIL983058:VIL983063 VSH983058:VSH983063 WCD983058:WCD983063 WLZ983058:WLZ983063 WVV983058:WVV983063">
      <formula1>0</formula1>
      <formula2>1</formula2>
    </dataValidation>
  </dataValidations>
  <printOptions/>
  <pageMargins left="0.511811024" right="0.511811024" top="0.787401575" bottom="0.787401575" header="0.31496062" footer="0.31496062"/>
  <pageSetup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32"/>
  <sheetViews>
    <sheetView showGridLines="0" showZeros="0" zoomScale="70" zoomScaleNormal="70" zoomScaleSheetLayoutView="75" workbookViewId="0" topLeftCell="A14">
      <selection activeCell="C35" sqref="C35"/>
    </sheetView>
  </sheetViews>
  <sheetFormatPr defaultColWidth="11.421875" defaultRowHeight="12.75"/>
  <cols>
    <col min="1" max="1" width="9.57421875" style="16" customWidth="1"/>
    <col min="2" max="2" width="23.140625" style="3" customWidth="1"/>
    <col min="3" max="4" width="16.57421875" style="2" customWidth="1"/>
    <col min="5" max="5" width="46.8515625" style="2" customWidth="1"/>
    <col min="6" max="6" width="30.28125" style="2" customWidth="1"/>
    <col min="7" max="7" width="7.421875" style="2" bestFit="1" customWidth="1"/>
    <col min="8" max="8" width="20.7109375" style="1" customWidth="1"/>
    <col min="9" max="9" width="19.00390625" style="1" customWidth="1"/>
    <col min="10" max="10" width="19.57421875" style="2" customWidth="1"/>
    <col min="11" max="11" width="5.421875" style="2" customWidth="1"/>
    <col min="12" max="12" width="13.421875" style="2" bestFit="1" customWidth="1"/>
    <col min="13" max="16384" width="11.421875" style="2" customWidth="1"/>
  </cols>
  <sheetData>
    <row r="1" ht="15">
      <c r="A1" s="15"/>
    </row>
    <row r="2" ht="15">
      <c r="A2" s="15"/>
    </row>
    <row r="3" ht="15">
      <c r="A3" s="15"/>
    </row>
    <row r="4" ht="15">
      <c r="A4" s="15"/>
    </row>
    <row r="5" ht="15">
      <c r="A5" s="15"/>
    </row>
    <row r="6" ht="15">
      <c r="A6" s="15"/>
    </row>
    <row r="7" ht="15">
      <c r="A7" s="15"/>
    </row>
    <row r="8" spans="1:10" ht="15">
      <c r="A8" s="15"/>
      <c r="C8" s="1"/>
      <c r="D8" s="1"/>
      <c r="E8" s="1"/>
      <c r="F8" s="1"/>
      <c r="G8" s="1"/>
      <c r="J8" s="1"/>
    </row>
    <row r="9" spans="1:11" ht="19.5">
      <c r="A9" s="136" t="s">
        <v>7</v>
      </c>
      <c r="B9" s="136"/>
      <c r="C9" s="136"/>
      <c r="D9" s="136"/>
      <c r="E9" s="136"/>
      <c r="F9" s="136"/>
      <c r="G9" s="136"/>
      <c r="H9" s="136"/>
      <c r="I9" s="136"/>
      <c r="J9" s="136"/>
      <c r="K9" s="1"/>
    </row>
    <row r="10" spans="1:11" ht="19.5">
      <c r="A10" s="34"/>
      <c r="B10" s="34"/>
      <c r="C10" s="34"/>
      <c r="D10" s="34"/>
      <c r="E10" s="34"/>
      <c r="F10" s="34"/>
      <c r="G10" s="34"/>
      <c r="H10" s="34"/>
      <c r="I10" s="34"/>
      <c r="J10" s="34"/>
      <c r="K10" s="1"/>
    </row>
    <row r="11" spans="1:11" ht="16.5" thickBot="1">
      <c r="A11" s="19"/>
      <c r="B11" s="19"/>
      <c r="C11" s="19"/>
      <c r="D11" s="19"/>
      <c r="E11" s="19"/>
      <c r="F11" s="19"/>
      <c r="G11" s="19"/>
      <c r="H11" s="19"/>
      <c r="I11" s="19"/>
      <c r="J11" s="19"/>
      <c r="K11" s="1"/>
    </row>
    <row r="12" spans="1:11" ht="24.6" customHeight="1">
      <c r="A12" s="26" t="s">
        <v>119</v>
      </c>
      <c r="B12" s="27"/>
      <c r="C12" s="27"/>
      <c r="D12" s="27"/>
      <c r="E12" s="28"/>
      <c r="F12" s="28"/>
      <c r="G12" s="28"/>
      <c r="H12" s="28"/>
      <c r="I12" s="86" t="s">
        <v>73</v>
      </c>
      <c r="J12" s="85">
        <f>J26</f>
        <v>0</v>
      </c>
      <c r="K12" s="1"/>
    </row>
    <row r="13" spans="1:11" ht="20.25" thickBot="1">
      <c r="A13" s="30" t="s">
        <v>90</v>
      </c>
      <c r="B13" s="31"/>
      <c r="C13" s="31"/>
      <c r="D13" s="31"/>
      <c r="E13" s="32"/>
      <c r="F13" s="33"/>
      <c r="G13" s="29"/>
      <c r="H13" s="29"/>
      <c r="I13" s="79" t="s">
        <v>69</v>
      </c>
      <c r="J13" s="87">
        <f>BDI!N26</f>
        <v>0.2035</v>
      </c>
      <c r="K13" s="1"/>
    </row>
    <row r="14" spans="1:11" ht="15.75">
      <c r="A14" s="20"/>
      <c r="B14" s="13"/>
      <c r="C14" s="4"/>
      <c r="D14" s="5"/>
      <c r="E14" s="24"/>
      <c r="F14" s="5"/>
      <c r="G14" s="6"/>
      <c r="H14" s="7"/>
      <c r="I14" s="7"/>
      <c r="J14" s="21"/>
      <c r="K14" s="1"/>
    </row>
    <row r="15" spans="1:11" ht="16.5" thickBot="1">
      <c r="A15" s="22"/>
      <c r="B15" s="14"/>
      <c r="C15" s="8"/>
      <c r="D15" s="9"/>
      <c r="E15" s="25"/>
      <c r="F15" s="9"/>
      <c r="G15" s="10"/>
      <c r="H15" s="11"/>
      <c r="I15" s="11"/>
      <c r="J15" s="23"/>
      <c r="K15" s="1"/>
    </row>
    <row r="16" spans="1:11" ht="16.5" customHeight="1">
      <c r="A16" s="147" t="s">
        <v>5</v>
      </c>
      <c r="B16" s="149"/>
      <c r="C16" s="137" t="s">
        <v>0</v>
      </c>
      <c r="D16" s="138"/>
      <c r="E16" s="138"/>
      <c r="F16" s="139"/>
      <c r="G16" s="143" t="s">
        <v>4</v>
      </c>
      <c r="H16" s="143" t="s">
        <v>1</v>
      </c>
      <c r="I16" s="229" t="s">
        <v>113</v>
      </c>
      <c r="J16" s="230"/>
      <c r="K16" s="1"/>
    </row>
    <row r="17" spans="1:11" ht="22.9" customHeight="1">
      <c r="A17" s="148"/>
      <c r="B17" s="151"/>
      <c r="C17" s="140"/>
      <c r="D17" s="141"/>
      <c r="E17" s="141"/>
      <c r="F17" s="142"/>
      <c r="G17" s="144"/>
      <c r="H17" s="144"/>
      <c r="I17" s="231"/>
      <c r="J17" s="232"/>
      <c r="K17" s="1"/>
    </row>
    <row r="18" spans="1:11" ht="16.5">
      <c r="A18" s="36">
        <v>1</v>
      </c>
      <c r="B18" s="42"/>
      <c r="C18" s="156" t="s">
        <v>80</v>
      </c>
      <c r="D18" s="157"/>
      <c r="E18" s="157"/>
      <c r="F18" s="158"/>
      <c r="G18" s="43"/>
      <c r="H18" s="43"/>
      <c r="I18" s="233"/>
      <c r="J18" s="234"/>
      <c r="K18" s="1"/>
    </row>
    <row r="19" spans="1:12" ht="33">
      <c r="A19" s="46" t="s">
        <v>6</v>
      </c>
      <c r="B19" s="94" t="s">
        <v>77</v>
      </c>
      <c r="C19" s="152" t="s">
        <v>81</v>
      </c>
      <c r="D19" s="153"/>
      <c r="E19" s="153"/>
      <c r="F19" s="154"/>
      <c r="G19" s="97" t="s">
        <v>79</v>
      </c>
      <c r="H19" s="95">
        <v>1850.5</v>
      </c>
      <c r="I19" s="225" t="s">
        <v>112</v>
      </c>
      <c r="J19" s="226"/>
      <c r="K19" s="1"/>
      <c r="L19" s="101"/>
    </row>
    <row r="20" spans="1:11" ht="33">
      <c r="A20" s="46" t="s">
        <v>93</v>
      </c>
      <c r="B20" s="94" t="s">
        <v>78</v>
      </c>
      <c r="C20" s="155" t="s">
        <v>82</v>
      </c>
      <c r="D20" s="155"/>
      <c r="E20" s="155"/>
      <c r="F20" s="155"/>
      <c r="G20" s="97" t="s">
        <v>79</v>
      </c>
      <c r="H20" s="95">
        <f>H19</f>
        <v>1850.5</v>
      </c>
      <c r="I20" s="225" t="s">
        <v>112</v>
      </c>
      <c r="J20" s="226"/>
      <c r="K20" s="1"/>
    </row>
    <row r="21" spans="1:11" s="18" customFormat="1" ht="18" customHeight="1">
      <c r="A21" s="36">
        <v>2</v>
      </c>
      <c r="B21" s="42"/>
      <c r="C21" s="156" t="s">
        <v>95</v>
      </c>
      <c r="D21" s="157"/>
      <c r="E21" s="157"/>
      <c r="F21" s="158"/>
      <c r="G21" s="98"/>
      <c r="H21" s="43"/>
      <c r="I21" s="235"/>
      <c r="J21" s="236"/>
      <c r="K21" s="17"/>
    </row>
    <row r="22" spans="1:11" s="108" customFormat="1" ht="35.25" customHeight="1">
      <c r="A22" s="109" t="s">
        <v>85</v>
      </c>
      <c r="B22" s="94" t="s">
        <v>91</v>
      </c>
      <c r="C22" s="110" t="s">
        <v>92</v>
      </c>
      <c r="D22" s="105"/>
      <c r="E22" s="105"/>
      <c r="F22" s="106"/>
      <c r="G22" s="111" t="s">
        <v>79</v>
      </c>
      <c r="H22" s="113">
        <f>H19/5.4*1</f>
        <v>342.68518518518516</v>
      </c>
      <c r="I22" s="227" t="s">
        <v>118</v>
      </c>
      <c r="J22" s="228"/>
      <c r="K22" s="107"/>
    </row>
    <row r="23" spans="1:11" s="18" customFormat="1" ht="18" customHeight="1">
      <c r="A23" s="36">
        <v>3</v>
      </c>
      <c r="B23" s="42"/>
      <c r="C23" s="156" t="s">
        <v>95</v>
      </c>
      <c r="D23" s="157"/>
      <c r="E23" s="157"/>
      <c r="F23" s="158"/>
      <c r="G23" s="98"/>
      <c r="H23" s="43"/>
      <c r="I23" s="235"/>
      <c r="J23" s="236"/>
      <c r="K23" s="17"/>
    </row>
    <row r="24" spans="1:11" s="108" customFormat="1" ht="35.25" customHeight="1" thickBot="1">
      <c r="A24" s="109" t="s">
        <v>101</v>
      </c>
      <c r="B24" s="93" t="s">
        <v>109</v>
      </c>
      <c r="C24" s="161" t="s">
        <v>107</v>
      </c>
      <c r="D24" s="162"/>
      <c r="E24" s="162"/>
      <c r="F24" s="163"/>
      <c r="G24" s="99" t="s">
        <v>79</v>
      </c>
      <c r="H24" s="47">
        <v>1850.5</v>
      </c>
      <c r="I24" s="237" t="s">
        <v>94</v>
      </c>
      <c r="J24" s="238"/>
      <c r="K24" s="107"/>
    </row>
    <row r="25" spans="1:12" s="38" customFormat="1" ht="49.5" customHeight="1" thickBot="1">
      <c r="A25" s="109" t="s">
        <v>103</v>
      </c>
      <c r="B25" s="93" t="s">
        <v>110</v>
      </c>
      <c r="C25" s="161" t="s">
        <v>108</v>
      </c>
      <c r="D25" s="162"/>
      <c r="E25" s="162"/>
      <c r="F25" s="163"/>
      <c r="G25" s="99" t="s">
        <v>79</v>
      </c>
      <c r="H25" s="47">
        <f>1850.5*3</f>
        <v>5551.5</v>
      </c>
      <c r="I25" s="237" t="s">
        <v>111</v>
      </c>
      <c r="J25" s="238"/>
      <c r="K25" s="37"/>
      <c r="L25" s="102"/>
    </row>
    <row r="26" spans="1:13" s="38" customFormat="1" ht="24.75" customHeight="1" thickBot="1">
      <c r="A26" s="159"/>
      <c r="B26" s="160"/>
      <c r="C26" s="160"/>
      <c r="D26" s="160"/>
      <c r="E26" s="160"/>
      <c r="F26" s="160"/>
      <c r="G26" s="160"/>
      <c r="H26" s="160"/>
      <c r="I26" s="160"/>
      <c r="J26" s="84">
        <f>SUM(J19:J25)</f>
        <v>0</v>
      </c>
      <c r="K26" s="37"/>
      <c r="M26" s="115"/>
    </row>
    <row r="27" spans="1:12" ht="18">
      <c r="A27" s="15"/>
      <c r="B27" s="12"/>
      <c r="C27" s="12"/>
      <c r="H27" s="2"/>
      <c r="I27" s="135"/>
      <c r="J27" s="135"/>
      <c r="K27" s="135"/>
      <c r="L27" s="135"/>
    </row>
    <row r="28" spans="1:9" ht="18">
      <c r="A28" s="15"/>
      <c r="B28" s="12"/>
      <c r="C28" s="12"/>
      <c r="H28" s="2"/>
      <c r="I28" s="123" t="s">
        <v>121</v>
      </c>
    </row>
    <row r="29" spans="1:9" ht="12.75">
      <c r="A29" s="15"/>
      <c r="B29" s="12"/>
      <c r="C29" s="12"/>
      <c r="H29" s="2"/>
      <c r="I29" s="2"/>
    </row>
    <row r="30" spans="1:12" ht="18">
      <c r="A30" s="134"/>
      <c r="B30" s="134"/>
      <c r="C30" s="134"/>
      <c r="D30" s="134"/>
      <c r="E30" s="134"/>
      <c r="F30" s="134"/>
      <c r="G30" s="134"/>
      <c r="H30" s="134"/>
      <c r="I30" s="134"/>
      <c r="J30" s="134"/>
      <c r="K30" s="134"/>
      <c r="L30" s="134"/>
    </row>
    <row r="31" spans="1:12" ht="25.5" customHeight="1">
      <c r="A31" s="39"/>
      <c r="B31" s="40"/>
      <c r="C31" s="40"/>
      <c r="D31" s="123"/>
      <c r="E31" s="123"/>
      <c r="F31" s="123"/>
      <c r="G31" s="123"/>
      <c r="H31" s="123"/>
      <c r="I31" s="134"/>
      <c r="J31" s="134"/>
      <c r="K31" s="134"/>
      <c r="L31" s="123"/>
    </row>
    <row r="32" spans="1:12" ht="18">
      <c r="A32" s="39"/>
      <c r="B32" s="40"/>
      <c r="C32" s="40"/>
      <c r="D32" s="123"/>
      <c r="E32" s="123"/>
      <c r="F32" s="123"/>
      <c r="G32" s="123"/>
      <c r="H32" s="2"/>
      <c r="I32" s="123"/>
      <c r="J32" s="122"/>
      <c r="K32" s="122"/>
      <c r="L32" s="122"/>
    </row>
    <row r="33" spans="1:12" ht="18">
      <c r="A33" s="39"/>
      <c r="B33" s="40"/>
      <c r="C33" s="40"/>
      <c r="D33" s="123"/>
      <c r="E33" s="123"/>
      <c r="F33" s="123"/>
      <c r="G33" s="123"/>
      <c r="H33" s="123"/>
      <c r="I33" s="123"/>
      <c r="J33" s="121"/>
      <c r="K33" s="123"/>
      <c r="L33" s="123"/>
    </row>
    <row r="34" spans="1:10" ht="18">
      <c r="A34" s="39"/>
      <c r="B34" s="40"/>
      <c r="C34" s="41"/>
      <c r="D34" s="41"/>
      <c r="E34" s="41"/>
      <c r="F34" s="41"/>
      <c r="G34" s="41"/>
      <c r="H34" s="123"/>
      <c r="I34" s="123"/>
      <c r="J34" s="123"/>
    </row>
    <row r="35" spans="1:10" ht="18">
      <c r="A35" s="39"/>
      <c r="B35" s="41"/>
      <c r="C35" s="41"/>
      <c r="D35" s="41"/>
      <c r="E35" s="41"/>
      <c r="F35" s="41"/>
      <c r="G35" s="41"/>
      <c r="H35" s="134" t="s">
        <v>106</v>
      </c>
      <c r="I35" s="134"/>
      <c r="J35" s="134"/>
    </row>
    <row r="36" spans="1:10" ht="18">
      <c r="A36" s="39"/>
      <c r="B36" s="41"/>
      <c r="C36" s="41"/>
      <c r="D36" s="41"/>
      <c r="E36" s="41"/>
      <c r="F36" s="41"/>
      <c r="G36" s="41"/>
      <c r="H36" s="123"/>
      <c r="I36" s="122" t="s">
        <v>104</v>
      </c>
      <c r="J36" s="122"/>
    </row>
    <row r="37" spans="1:10" ht="18">
      <c r="A37" s="39"/>
      <c r="B37" s="41"/>
      <c r="C37" s="41"/>
      <c r="D37" s="41"/>
      <c r="E37" s="41"/>
      <c r="F37" s="41"/>
      <c r="G37" s="41"/>
      <c r="H37" s="123"/>
      <c r="I37" s="121" t="s">
        <v>105</v>
      </c>
      <c r="J37" s="123"/>
    </row>
    <row r="38" spans="1:10" ht="18">
      <c r="A38" s="39"/>
      <c r="B38" s="41"/>
      <c r="C38" s="41"/>
      <c r="D38" s="41"/>
      <c r="E38" s="41"/>
      <c r="F38" s="41"/>
      <c r="G38" s="41"/>
      <c r="H38" s="41"/>
      <c r="I38" s="41"/>
      <c r="J38" s="41"/>
    </row>
    <row r="39" spans="1:10" ht="18">
      <c r="A39" s="39"/>
      <c r="B39" s="41"/>
      <c r="C39" s="41"/>
      <c r="D39" s="41"/>
      <c r="E39" s="41"/>
      <c r="F39" s="41"/>
      <c r="G39" s="41"/>
      <c r="H39" s="41"/>
      <c r="I39" s="41"/>
      <c r="J39" s="41"/>
    </row>
    <row r="40" spans="1:10" ht="18">
      <c r="A40" s="39"/>
      <c r="B40" s="41"/>
      <c r="C40" s="41"/>
      <c r="D40" s="41"/>
      <c r="E40" s="41"/>
      <c r="F40" s="41"/>
      <c r="G40" s="41"/>
      <c r="H40" s="41"/>
      <c r="I40" s="41"/>
      <c r="J40" s="41"/>
    </row>
    <row r="41" spans="1:9" ht="12.75">
      <c r="A41" s="15"/>
      <c r="B41" s="2"/>
      <c r="H41" s="2"/>
      <c r="I41" s="2"/>
    </row>
    <row r="42" spans="1:9" ht="12.75">
      <c r="A42" s="15"/>
      <c r="B42" s="2"/>
      <c r="H42" s="2"/>
      <c r="I42" s="2"/>
    </row>
    <row r="43" spans="1:9" ht="12.75">
      <c r="A43" s="15"/>
      <c r="B43" s="2"/>
      <c r="H43" s="2"/>
      <c r="I43" s="2"/>
    </row>
    <row r="44" spans="1:9" ht="12.75">
      <c r="A44" s="15"/>
      <c r="B44" s="2"/>
      <c r="H44" s="2"/>
      <c r="I44" s="2"/>
    </row>
    <row r="45" spans="1:9" ht="12.75">
      <c r="A45" s="15"/>
      <c r="B45" s="2"/>
      <c r="H45" s="2"/>
      <c r="I45" s="2"/>
    </row>
    <row r="46" spans="1:9" ht="12.75">
      <c r="A46" s="15"/>
      <c r="B46" s="2"/>
      <c r="H46" s="2"/>
      <c r="I46" s="2"/>
    </row>
    <row r="47" spans="1:9" ht="12.75">
      <c r="A47" s="15"/>
      <c r="B47" s="2"/>
      <c r="H47" s="2"/>
      <c r="I47" s="2"/>
    </row>
    <row r="48" spans="1:9" ht="12.75">
      <c r="A48" s="15"/>
      <c r="B48" s="2"/>
      <c r="H48" s="2"/>
      <c r="I48" s="2"/>
    </row>
    <row r="49" spans="1:9" ht="12.75">
      <c r="A49" s="15"/>
      <c r="B49" s="2"/>
      <c r="H49" s="2"/>
      <c r="I49" s="2"/>
    </row>
    <row r="50" spans="1:9" ht="12.75">
      <c r="A50" s="15"/>
      <c r="B50" s="2"/>
      <c r="H50" s="2"/>
      <c r="I50" s="2"/>
    </row>
    <row r="51" spans="1:9" ht="12.75">
      <c r="A51" s="15"/>
      <c r="B51" s="2"/>
      <c r="H51" s="2"/>
      <c r="I51" s="2"/>
    </row>
    <row r="52" spans="1:9" ht="12.75">
      <c r="A52" s="15"/>
      <c r="B52" s="2"/>
      <c r="H52" s="2"/>
      <c r="I52" s="2"/>
    </row>
    <row r="53" spans="1:9" ht="12.75">
      <c r="A53" s="15"/>
      <c r="B53" s="2"/>
      <c r="H53" s="2"/>
      <c r="I53" s="2"/>
    </row>
    <row r="54" spans="1:9" ht="12.75">
      <c r="A54" s="15"/>
      <c r="B54" s="2"/>
      <c r="H54" s="2"/>
      <c r="I54" s="2"/>
    </row>
    <row r="55" spans="1:9" ht="12.75">
      <c r="A55" s="15"/>
      <c r="B55" s="2"/>
      <c r="H55" s="2"/>
      <c r="I55" s="2"/>
    </row>
    <row r="56" spans="1:9" ht="12.75">
      <c r="A56" s="15"/>
      <c r="B56" s="2"/>
      <c r="H56" s="2"/>
      <c r="I56" s="2"/>
    </row>
    <row r="57" spans="1:9" ht="12.75">
      <c r="A57" s="15"/>
      <c r="B57" s="2"/>
      <c r="H57" s="2"/>
      <c r="I57" s="2"/>
    </row>
    <row r="58" spans="1:9" ht="12.75">
      <c r="A58" s="15"/>
      <c r="B58" s="2"/>
      <c r="H58" s="2"/>
      <c r="I58" s="2"/>
    </row>
    <row r="59" spans="1:9" ht="12.75">
      <c r="A59" s="15"/>
      <c r="B59" s="2"/>
      <c r="H59" s="2"/>
      <c r="I59" s="2"/>
    </row>
    <row r="60" spans="1:9" ht="12.75">
      <c r="A60" s="15"/>
      <c r="B60" s="2"/>
      <c r="H60" s="2"/>
      <c r="I60" s="2"/>
    </row>
    <row r="61" spans="1:9" ht="12.75">
      <c r="A61" s="15"/>
      <c r="B61" s="2"/>
      <c r="H61" s="2"/>
      <c r="I61" s="2"/>
    </row>
    <row r="62" spans="1:9" ht="12.75">
      <c r="A62" s="15"/>
      <c r="B62" s="2"/>
      <c r="H62" s="2"/>
      <c r="I62" s="2"/>
    </row>
    <row r="63" spans="1:9" ht="12.75">
      <c r="A63" s="15"/>
      <c r="B63" s="2"/>
      <c r="H63" s="2"/>
      <c r="I63" s="2"/>
    </row>
    <row r="64" spans="1:9" ht="12.75">
      <c r="A64" s="15"/>
      <c r="B64" s="2"/>
      <c r="H64" s="2"/>
      <c r="I64" s="2"/>
    </row>
    <row r="65" spans="1:9" ht="12.75">
      <c r="A65" s="15"/>
      <c r="B65" s="2"/>
      <c r="H65" s="2"/>
      <c r="I65" s="2"/>
    </row>
    <row r="66" spans="1:9" ht="12.75">
      <c r="A66" s="15"/>
      <c r="B66" s="2"/>
      <c r="H66" s="2"/>
      <c r="I66" s="2"/>
    </row>
    <row r="67" spans="1:9" ht="12.75">
      <c r="A67" s="15"/>
      <c r="B67" s="2"/>
      <c r="H67" s="2"/>
      <c r="I67" s="2"/>
    </row>
    <row r="68" spans="1:9" ht="12.75">
      <c r="A68" s="15"/>
      <c r="B68" s="2"/>
      <c r="H68" s="2"/>
      <c r="I68" s="2"/>
    </row>
    <row r="69" spans="1:9" ht="12.75">
      <c r="A69" s="15"/>
      <c r="B69" s="2"/>
      <c r="H69" s="2"/>
      <c r="I69" s="2"/>
    </row>
    <row r="70" spans="1:9" ht="12.75">
      <c r="A70" s="15"/>
      <c r="B70" s="2"/>
      <c r="H70" s="2"/>
      <c r="I70" s="2"/>
    </row>
    <row r="71" spans="1:9" ht="12.75">
      <c r="A71" s="15"/>
      <c r="B71" s="2"/>
      <c r="H71" s="2"/>
      <c r="I71" s="2"/>
    </row>
    <row r="72" spans="1:9" ht="12.75">
      <c r="A72" s="15"/>
      <c r="B72" s="2"/>
      <c r="H72" s="2"/>
      <c r="I72" s="2"/>
    </row>
    <row r="73" spans="1:9" ht="12.75">
      <c r="A73" s="15"/>
      <c r="B73" s="2"/>
      <c r="H73" s="2"/>
      <c r="I73" s="2"/>
    </row>
    <row r="74" spans="1:9" ht="12.75">
      <c r="A74" s="15"/>
      <c r="B74" s="2"/>
      <c r="H74" s="2"/>
      <c r="I74" s="2"/>
    </row>
    <row r="75" spans="1:9" ht="12.75">
      <c r="A75" s="15"/>
      <c r="B75" s="2"/>
      <c r="H75" s="2"/>
      <c r="I75" s="2"/>
    </row>
    <row r="76" spans="1:9" ht="12.75">
      <c r="A76" s="15"/>
      <c r="B76" s="2"/>
      <c r="H76" s="2"/>
      <c r="I76" s="2"/>
    </row>
    <row r="77" spans="1:9" ht="12.75">
      <c r="A77" s="15"/>
      <c r="B77" s="2"/>
      <c r="H77" s="2"/>
      <c r="I77" s="2"/>
    </row>
    <row r="78" spans="1:9" ht="12.75">
      <c r="A78" s="15"/>
      <c r="B78" s="2"/>
      <c r="H78" s="2"/>
      <c r="I78" s="2"/>
    </row>
    <row r="79" spans="1:9" ht="12.75">
      <c r="A79" s="15"/>
      <c r="B79" s="2"/>
      <c r="H79" s="2"/>
      <c r="I79" s="2"/>
    </row>
    <row r="80" spans="1:9" ht="12.75">
      <c r="A80" s="15"/>
      <c r="B80" s="2"/>
      <c r="H80" s="2"/>
      <c r="I80" s="2"/>
    </row>
    <row r="81" spans="1:9" ht="12.75">
      <c r="A81" s="15"/>
      <c r="B81" s="2"/>
      <c r="H81" s="2"/>
      <c r="I81" s="2"/>
    </row>
    <row r="82" spans="1:9" ht="12.75">
      <c r="A82" s="15"/>
      <c r="B82" s="2"/>
      <c r="H82" s="2"/>
      <c r="I82" s="2"/>
    </row>
    <row r="83" spans="1:9" ht="12.75">
      <c r="A83" s="15"/>
      <c r="B83" s="2"/>
      <c r="H83" s="2"/>
      <c r="I83" s="2"/>
    </row>
    <row r="84" spans="1:9" ht="12.75">
      <c r="A84" s="15"/>
      <c r="B84" s="2"/>
      <c r="H84" s="2"/>
      <c r="I84" s="2"/>
    </row>
    <row r="85" spans="1:9" ht="12.75">
      <c r="A85" s="15"/>
      <c r="B85" s="2"/>
      <c r="H85" s="2"/>
      <c r="I85" s="2"/>
    </row>
    <row r="86" spans="1:9" ht="12.75">
      <c r="A86" s="15"/>
      <c r="B86" s="2"/>
      <c r="H86" s="2"/>
      <c r="I86" s="2"/>
    </row>
    <row r="87" spans="1:9" ht="12.75">
      <c r="A87" s="15"/>
      <c r="B87" s="2"/>
      <c r="H87" s="2"/>
      <c r="I87" s="2"/>
    </row>
    <row r="88" spans="1:9" ht="12.75">
      <c r="A88" s="15"/>
      <c r="B88" s="2"/>
      <c r="H88" s="2"/>
      <c r="I88" s="2"/>
    </row>
    <row r="89" spans="1:9" ht="12.75">
      <c r="A89" s="15"/>
      <c r="B89" s="2"/>
      <c r="H89" s="2"/>
      <c r="I89" s="2"/>
    </row>
    <row r="90" spans="1:9" ht="12.75">
      <c r="A90" s="15"/>
      <c r="B90" s="2"/>
      <c r="H90" s="2"/>
      <c r="I90" s="2"/>
    </row>
    <row r="91" spans="1:9" ht="12.75">
      <c r="A91" s="15"/>
      <c r="B91" s="2"/>
      <c r="H91" s="2"/>
      <c r="I91" s="2"/>
    </row>
    <row r="92" spans="1:9" ht="12.75">
      <c r="A92" s="15"/>
      <c r="B92" s="2"/>
      <c r="H92" s="2"/>
      <c r="I92" s="2"/>
    </row>
    <row r="93" spans="1:9" ht="12.75">
      <c r="A93" s="15"/>
      <c r="B93" s="2"/>
      <c r="H93" s="2"/>
      <c r="I93" s="2"/>
    </row>
    <row r="94" spans="1:9" ht="12.75">
      <c r="A94" s="15"/>
      <c r="B94" s="2"/>
      <c r="H94" s="2"/>
      <c r="I94" s="2"/>
    </row>
    <row r="95" spans="1:9" ht="12.75">
      <c r="A95" s="15"/>
      <c r="B95" s="2"/>
      <c r="H95" s="2"/>
      <c r="I95" s="2"/>
    </row>
    <row r="96" spans="1:9" ht="12.75">
      <c r="A96" s="15"/>
      <c r="B96" s="2"/>
      <c r="H96" s="2"/>
      <c r="I96" s="2"/>
    </row>
    <row r="97" spans="1:9" ht="12.75">
      <c r="A97" s="15"/>
      <c r="B97" s="2"/>
      <c r="H97" s="2"/>
      <c r="I97" s="2"/>
    </row>
    <row r="98" spans="1:9" ht="12.75">
      <c r="A98" s="15"/>
      <c r="B98" s="2"/>
      <c r="H98" s="2"/>
      <c r="I98" s="2"/>
    </row>
    <row r="99" spans="1:9" ht="12.75">
      <c r="A99" s="15"/>
      <c r="B99" s="2"/>
      <c r="H99" s="2"/>
      <c r="I99" s="2"/>
    </row>
    <row r="100" spans="1:9" ht="12.75">
      <c r="A100" s="15"/>
      <c r="B100" s="2"/>
      <c r="H100" s="2"/>
      <c r="I100" s="2"/>
    </row>
    <row r="101" spans="1:9" ht="12.75">
      <c r="A101" s="15"/>
      <c r="B101" s="2"/>
      <c r="H101" s="2"/>
      <c r="I101" s="2"/>
    </row>
    <row r="102" spans="1:9" ht="12.75">
      <c r="A102" s="15"/>
      <c r="B102" s="2"/>
      <c r="H102" s="2"/>
      <c r="I102" s="2"/>
    </row>
    <row r="103" spans="1:9" ht="12.75">
      <c r="A103" s="15"/>
      <c r="B103" s="2"/>
      <c r="H103" s="2"/>
      <c r="I103" s="2"/>
    </row>
    <row r="104" spans="1:9" ht="12.75">
      <c r="A104" s="15"/>
      <c r="B104" s="2"/>
      <c r="H104" s="2"/>
      <c r="I104" s="2"/>
    </row>
    <row r="105" spans="1:9" ht="12.75">
      <c r="A105" s="15"/>
      <c r="B105" s="2"/>
      <c r="H105" s="2"/>
      <c r="I105" s="2"/>
    </row>
    <row r="106" spans="1:9" ht="12.75">
      <c r="A106" s="15"/>
      <c r="B106" s="2"/>
      <c r="H106" s="2"/>
      <c r="I106" s="2"/>
    </row>
    <row r="107" spans="1:9" ht="12.75">
      <c r="A107" s="15"/>
      <c r="B107" s="2"/>
      <c r="H107" s="2"/>
      <c r="I107" s="2"/>
    </row>
    <row r="108" spans="1:9" ht="12.75">
      <c r="A108" s="15"/>
      <c r="B108" s="2"/>
      <c r="H108" s="2"/>
      <c r="I108" s="2"/>
    </row>
    <row r="109" spans="1:9" ht="12.75">
      <c r="A109" s="15"/>
      <c r="B109" s="2"/>
      <c r="H109" s="2"/>
      <c r="I109" s="2"/>
    </row>
    <row r="110" spans="1:9" ht="12.75">
      <c r="A110" s="15"/>
      <c r="B110" s="2"/>
      <c r="H110" s="2"/>
      <c r="I110" s="2"/>
    </row>
    <row r="111" spans="1:9" ht="12.75">
      <c r="A111" s="15"/>
      <c r="B111" s="2"/>
      <c r="H111" s="2"/>
      <c r="I111" s="2"/>
    </row>
    <row r="112" spans="1:9" ht="12.75">
      <c r="A112" s="15"/>
      <c r="B112" s="2"/>
      <c r="H112" s="2"/>
      <c r="I112" s="2"/>
    </row>
    <row r="113" spans="1:9" ht="12.75">
      <c r="A113" s="15"/>
      <c r="B113" s="2"/>
      <c r="H113" s="2"/>
      <c r="I113" s="2"/>
    </row>
    <row r="114" spans="1:9" ht="12.75">
      <c r="A114" s="15"/>
      <c r="B114" s="2"/>
      <c r="H114" s="2"/>
      <c r="I114" s="2"/>
    </row>
    <row r="115" spans="1:9" ht="12.75">
      <c r="A115" s="15"/>
      <c r="B115" s="2"/>
      <c r="H115" s="2"/>
      <c r="I115" s="2"/>
    </row>
    <row r="116" spans="1:9" ht="12.75">
      <c r="A116" s="15"/>
      <c r="B116" s="2"/>
      <c r="H116" s="2"/>
      <c r="I116" s="2"/>
    </row>
    <row r="117" spans="1:9" ht="12.75">
      <c r="A117" s="15"/>
      <c r="B117" s="2"/>
      <c r="H117" s="2"/>
      <c r="I117" s="2"/>
    </row>
    <row r="118" spans="1:9" ht="12.75">
      <c r="A118" s="15"/>
      <c r="B118" s="2"/>
      <c r="H118" s="2"/>
      <c r="I118" s="2"/>
    </row>
    <row r="119" spans="1:9" ht="12.75">
      <c r="A119" s="15"/>
      <c r="B119" s="2"/>
      <c r="H119" s="2"/>
      <c r="I119" s="2"/>
    </row>
    <row r="120" spans="1:9" ht="12.75">
      <c r="A120" s="15"/>
      <c r="B120" s="2"/>
      <c r="H120" s="2"/>
      <c r="I120" s="2"/>
    </row>
    <row r="121" spans="1:9" ht="12.75">
      <c r="A121" s="15"/>
      <c r="B121" s="2"/>
      <c r="H121" s="2"/>
      <c r="I121" s="2"/>
    </row>
    <row r="122" spans="1:9" ht="12.75">
      <c r="A122" s="15"/>
      <c r="B122" s="2"/>
      <c r="H122" s="2"/>
      <c r="I122" s="2"/>
    </row>
    <row r="123" spans="1:9" ht="12.75">
      <c r="A123" s="15"/>
      <c r="B123" s="2"/>
      <c r="H123" s="2"/>
      <c r="I123" s="2"/>
    </row>
    <row r="124" spans="1:9" ht="12.75">
      <c r="A124" s="15"/>
      <c r="B124" s="2"/>
      <c r="H124" s="2"/>
      <c r="I124" s="2"/>
    </row>
    <row r="125" spans="1:9" ht="12.75">
      <c r="A125" s="15"/>
      <c r="B125" s="2"/>
      <c r="H125" s="2"/>
      <c r="I125" s="2"/>
    </row>
    <row r="126" spans="1:9" ht="12.75">
      <c r="A126" s="15"/>
      <c r="B126" s="2"/>
      <c r="H126" s="2"/>
      <c r="I126" s="2"/>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row r="1603" ht="12.75">
      <c r="A1603" s="15"/>
    </row>
    <row r="1604" ht="12.75">
      <c r="A1604" s="15"/>
    </row>
    <row r="1605" ht="12.75">
      <c r="A1605" s="15"/>
    </row>
    <row r="1606" ht="12.75">
      <c r="A1606" s="15"/>
    </row>
    <row r="1607" ht="12.75">
      <c r="A1607" s="15"/>
    </row>
    <row r="1608" ht="12.75">
      <c r="A1608" s="15"/>
    </row>
    <row r="1609" ht="12.75">
      <c r="A1609" s="15"/>
    </row>
    <row r="1610" ht="12.75">
      <c r="A1610" s="15"/>
    </row>
    <row r="1611" ht="12.75">
      <c r="A1611" s="15"/>
    </row>
    <row r="1612" ht="12.75">
      <c r="A1612" s="15"/>
    </row>
    <row r="1613" ht="12.75">
      <c r="A1613" s="15"/>
    </row>
    <row r="1614" ht="12.75">
      <c r="A1614" s="15"/>
    </row>
    <row r="1615" ht="12.75">
      <c r="A1615" s="15"/>
    </row>
    <row r="1616" ht="12.75">
      <c r="A1616" s="15"/>
    </row>
    <row r="1617" ht="12.75">
      <c r="A1617" s="15"/>
    </row>
    <row r="1618" ht="12.75">
      <c r="A1618" s="15"/>
    </row>
    <row r="1619" ht="12.75">
      <c r="A1619" s="15"/>
    </row>
    <row r="1620" ht="12.75">
      <c r="A1620" s="15"/>
    </row>
    <row r="1621" ht="12.75">
      <c r="A1621" s="15"/>
    </row>
    <row r="1622" ht="12.75">
      <c r="A1622" s="15"/>
    </row>
    <row r="1623" ht="12.75">
      <c r="A1623" s="15"/>
    </row>
    <row r="1624" ht="12.75">
      <c r="A1624" s="15"/>
    </row>
    <row r="1625" ht="12.75">
      <c r="A1625" s="15"/>
    </row>
    <row r="1626" ht="12.75">
      <c r="A1626" s="15"/>
    </row>
    <row r="1627" ht="12.75">
      <c r="A1627" s="15"/>
    </row>
    <row r="1628" ht="12.75">
      <c r="A1628" s="15"/>
    </row>
    <row r="1629" ht="12.75">
      <c r="A1629" s="15"/>
    </row>
    <row r="1630" ht="12.75">
      <c r="A1630" s="15"/>
    </row>
    <row r="1631" ht="12.75">
      <c r="A1631" s="15"/>
    </row>
    <row r="1632" ht="12.75">
      <c r="A1632" s="15"/>
    </row>
    <row r="1633" ht="12.75">
      <c r="A1633" s="15"/>
    </row>
    <row r="1634" ht="12.75">
      <c r="A1634" s="15"/>
    </row>
    <row r="1635" ht="12.75">
      <c r="A1635" s="15"/>
    </row>
    <row r="1636" ht="12.75">
      <c r="A1636" s="15"/>
    </row>
    <row r="1637" ht="12.75">
      <c r="A1637" s="15"/>
    </row>
    <row r="1638" ht="12.75">
      <c r="A1638" s="15"/>
    </row>
    <row r="1639" ht="12.75">
      <c r="A1639" s="15"/>
    </row>
    <row r="1640" ht="12.75">
      <c r="A1640" s="15"/>
    </row>
    <row r="1641" ht="12.75">
      <c r="A1641" s="15"/>
    </row>
    <row r="1642" ht="12.75">
      <c r="A1642" s="15"/>
    </row>
    <row r="1643" ht="12.75">
      <c r="A1643" s="15"/>
    </row>
    <row r="1644" ht="12.75">
      <c r="A1644" s="15"/>
    </row>
    <row r="1645" ht="12.75">
      <c r="A1645" s="15"/>
    </row>
    <row r="1646" ht="12.75">
      <c r="A1646" s="15"/>
    </row>
    <row r="1647" ht="12.75">
      <c r="A1647" s="15"/>
    </row>
    <row r="1648" ht="12.75">
      <c r="A1648" s="15"/>
    </row>
    <row r="1649" ht="12.75">
      <c r="A1649" s="15"/>
    </row>
    <row r="1650" ht="12.75">
      <c r="A1650" s="15"/>
    </row>
    <row r="1651" ht="12.75">
      <c r="A1651" s="15"/>
    </row>
    <row r="1652" ht="12.75">
      <c r="A1652" s="15"/>
    </row>
    <row r="1653" ht="12.75">
      <c r="A1653" s="15"/>
    </row>
    <row r="1654" ht="12.75">
      <c r="A1654" s="15"/>
    </row>
    <row r="1655" ht="12.75">
      <c r="A1655" s="15"/>
    </row>
    <row r="1656" ht="12.75">
      <c r="A1656" s="15"/>
    </row>
    <row r="1657" ht="12.75">
      <c r="A1657" s="15"/>
    </row>
    <row r="1658" ht="12.75">
      <c r="A1658" s="15"/>
    </row>
    <row r="1659" ht="12.75">
      <c r="A1659" s="15"/>
    </row>
    <row r="1660" ht="12.75">
      <c r="A1660" s="15"/>
    </row>
    <row r="1661" ht="12.75">
      <c r="A1661" s="15"/>
    </row>
    <row r="1662" ht="12.75">
      <c r="A1662" s="15"/>
    </row>
    <row r="1663" ht="12.75">
      <c r="A1663" s="15"/>
    </row>
    <row r="1664" ht="12.75">
      <c r="A1664" s="15"/>
    </row>
    <row r="1665" ht="12.75">
      <c r="A1665" s="15"/>
    </row>
    <row r="1666" ht="12.75">
      <c r="A1666" s="15"/>
    </row>
    <row r="1667" ht="12.75">
      <c r="A1667" s="15"/>
    </row>
    <row r="1668" ht="12.75">
      <c r="A1668" s="15"/>
    </row>
    <row r="1669" ht="12.75">
      <c r="A1669" s="15"/>
    </row>
    <row r="1670" ht="12.75">
      <c r="A1670" s="15"/>
    </row>
    <row r="1671" ht="12.75">
      <c r="A1671" s="15"/>
    </row>
    <row r="1672" ht="12.75">
      <c r="A1672" s="15"/>
    </row>
    <row r="1673" ht="12.75">
      <c r="A1673" s="15"/>
    </row>
    <row r="1674" ht="12.75">
      <c r="A1674" s="15"/>
    </row>
    <row r="1675" ht="12.75">
      <c r="A1675" s="15"/>
    </row>
    <row r="1676" ht="12.75">
      <c r="A1676" s="15"/>
    </row>
    <row r="1677" ht="12.75">
      <c r="A1677" s="15"/>
    </row>
    <row r="1678" ht="12.75">
      <c r="A1678" s="15"/>
    </row>
    <row r="1679" ht="12.75">
      <c r="A1679" s="15"/>
    </row>
    <row r="1680" ht="12.75">
      <c r="A1680" s="15"/>
    </row>
    <row r="1681" ht="12.75">
      <c r="A1681" s="15"/>
    </row>
    <row r="1682" ht="12.75">
      <c r="A1682" s="15"/>
    </row>
    <row r="1683" ht="12.75">
      <c r="A1683" s="15"/>
    </row>
    <row r="1684" ht="12.75">
      <c r="A1684" s="15"/>
    </row>
    <row r="1685" ht="12.75">
      <c r="A1685" s="15"/>
    </row>
    <row r="1686" ht="12.75">
      <c r="A1686" s="15"/>
    </row>
    <row r="1687" ht="12.75">
      <c r="A1687" s="15"/>
    </row>
    <row r="1688" ht="12.75">
      <c r="A1688" s="15"/>
    </row>
    <row r="1689" ht="12.75">
      <c r="A1689" s="15"/>
    </row>
    <row r="1690" ht="12.75">
      <c r="A1690" s="15"/>
    </row>
    <row r="1691" ht="12.75">
      <c r="A1691" s="15"/>
    </row>
    <row r="1692" ht="12.75">
      <c r="A1692" s="15"/>
    </row>
    <row r="1693" ht="12.75">
      <c r="A1693" s="15"/>
    </row>
    <row r="1694" ht="12.75">
      <c r="A1694" s="15"/>
    </row>
    <row r="1695" ht="12.75">
      <c r="A1695" s="15"/>
    </row>
    <row r="1696" ht="12.75">
      <c r="A1696" s="15"/>
    </row>
    <row r="1697" ht="12.75">
      <c r="A1697" s="15"/>
    </row>
    <row r="1698" ht="12.75">
      <c r="A1698" s="15"/>
    </row>
    <row r="1699" ht="12.75">
      <c r="A1699" s="15"/>
    </row>
    <row r="1700" ht="12.75">
      <c r="A1700" s="15"/>
    </row>
    <row r="1701" ht="12.75">
      <c r="A1701" s="15"/>
    </row>
    <row r="1702" ht="12.75">
      <c r="A1702" s="15"/>
    </row>
    <row r="1703" ht="12.75">
      <c r="A1703" s="15"/>
    </row>
    <row r="1704" ht="12.75">
      <c r="A1704" s="15"/>
    </row>
    <row r="1705" ht="12.75">
      <c r="A1705" s="15"/>
    </row>
    <row r="1706" ht="12.75">
      <c r="A1706" s="15"/>
    </row>
    <row r="1707" ht="12.75">
      <c r="A1707" s="15"/>
    </row>
    <row r="1708" ht="12.75">
      <c r="A1708" s="15"/>
    </row>
    <row r="1709" ht="12.75">
      <c r="A1709" s="15"/>
    </row>
    <row r="1710" ht="12.75">
      <c r="A1710" s="15"/>
    </row>
    <row r="1711" ht="12.75">
      <c r="A1711" s="15"/>
    </row>
    <row r="1712" ht="12.75">
      <c r="A1712" s="15"/>
    </row>
    <row r="1713" ht="12.75">
      <c r="A1713" s="15"/>
    </row>
    <row r="1714" ht="12.75">
      <c r="A1714" s="15"/>
    </row>
    <row r="1715" ht="12.75">
      <c r="A1715" s="15"/>
    </row>
    <row r="1716" ht="12.75">
      <c r="A1716" s="15"/>
    </row>
    <row r="1717" ht="12.75">
      <c r="A1717" s="15"/>
    </row>
    <row r="1718" ht="12.75">
      <c r="A1718" s="15"/>
    </row>
    <row r="1719" ht="12.75">
      <c r="A1719" s="15"/>
    </row>
    <row r="1720" ht="12.75">
      <c r="A1720" s="15"/>
    </row>
    <row r="1721" ht="12.75">
      <c r="A1721" s="15"/>
    </row>
    <row r="1722" ht="12.75">
      <c r="A1722" s="15"/>
    </row>
    <row r="1723" ht="12.75">
      <c r="A1723" s="15"/>
    </row>
    <row r="1724" ht="12.75">
      <c r="A1724" s="15"/>
    </row>
    <row r="1725" ht="12.75">
      <c r="A1725" s="15"/>
    </row>
    <row r="1726" ht="12.75">
      <c r="A1726" s="15"/>
    </row>
    <row r="1727" ht="12.75">
      <c r="A1727" s="15"/>
    </row>
    <row r="1728" ht="12.75">
      <c r="A1728" s="15"/>
    </row>
    <row r="1729" ht="12.75">
      <c r="A1729" s="15"/>
    </row>
    <row r="1730" ht="12.75">
      <c r="A1730" s="15"/>
    </row>
    <row r="1731" ht="12.75">
      <c r="A1731" s="15"/>
    </row>
    <row r="1732" ht="12.75">
      <c r="A1732" s="15"/>
    </row>
    <row r="1733" ht="12.75">
      <c r="A1733" s="15"/>
    </row>
    <row r="1734" ht="12.75">
      <c r="A1734" s="15"/>
    </row>
    <row r="1735" ht="12.75">
      <c r="A1735" s="15"/>
    </row>
    <row r="1736" ht="12.75">
      <c r="A1736" s="15"/>
    </row>
    <row r="1737" ht="12.75">
      <c r="A1737" s="15"/>
    </row>
    <row r="1738" ht="12.75">
      <c r="A1738" s="15"/>
    </row>
    <row r="1739" ht="12.75">
      <c r="A1739" s="15"/>
    </row>
    <row r="1740" ht="12.75">
      <c r="A1740" s="15"/>
    </row>
    <row r="1741" ht="12.75">
      <c r="A1741" s="15"/>
    </row>
    <row r="1742" ht="12.75">
      <c r="A1742" s="15"/>
    </row>
    <row r="1743" ht="12.75">
      <c r="A1743" s="15"/>
    </row>
    <row r="1744" ht="12.75">
      <c r="A1744" s="15"/>
    </row>
    <row r="1745" ht="12.75">
      <c r="A1745" s="15"/>
    </row>
    <row r="1746" ht="12.75">
      <c r="A1746" s="15"/>
    </row>
    <row r="1747" ht="12.75">
      <c r="A1747" s="15"/>
    </row>
    <row r="1748" ht="12.75">
      <c r="A1748" s="15"/>
    </row>
    <row r="1749" ht="12.75">
      <c r="A1749" s="15"/>
    </row>
    <row r="1750" ht="12.75">
      <c r="A1750" s="15"/>
    </row>
    <row r="1751" ht="12.75">
      <c r="A1751" s="15"/>
    </row>
    <row r="1752" ht="12.75">
      <c r="A1752" s="15"/>
    </row>
    <row r="1753" ht="12.75">
      <c r="A1753" s="15"/>
    </row>
    <row r="1754" ht="12.75">
      <c r="A1754" s="15"/>
    </row>
    <row r="1755" ht="12.75">
      <c r="A1755" s="15"/>
    </row>
    <row r="1756" ht="12.75">
      <c r="A1756" s="15"/>
    </row>
    <row r="1757" ht="12.75">
      <c r="A1757" s="15"/>
    </row>
    <row r="1758" ht="12.75">
      <c r="A1758" s="15"/>
    </row>
    <row r="1759" ht="12.75">
      <c r="A1759" s="15"/>
    </row>
    <row r="1760" ht="12.75">
      <c r="A1760" s="15"/>
    </row>
    <row r="1761" ht="12.75">
      <c r="A1761" s="15"/>
    </row>
    <row r="1762" ht="12.75">
      <c r="A1762" s="15"/>
    </row>
    <row r="1763" ht="12.75">
      <c r="A1763" s="15"/>
    </row>
    <row r="1764" ht="12.75">
      <c r="A1764" s="15"/>
    </row>
    <row r="1765" ht="12.75">
      <c r="A1765" s="15"/>
    </row>
    <row r="1766" ht="12.75">
      <c r="A1766" s="15"/>
    </row>
    <row r="1767" ht="12.75">
      <c r="A1767" s="15"/>
    </row>
    <row r="1768" ht="12.75">
      <c r="A1768" s="15"/>
    </row>
    <row r="1769" ht="12.75">
      <c r="A1769" s="15"/>
    </row>
    <row r="1770" ht="12.75">
      <c r="A1770" s="15"/>
    </row>
    <row r="1771" ht="12.75">
      <c r="A1771" s="15"/>
    </row>
    <row r="1772" ht="12.75">
      <c r="A1772" s="15"/>
    </row>
    <row r="1773" ht="12.75">
      <c r="A1773" s="15"/>
    </row>
    <row r="1774" ht="12.75">
      <c r="A1774" s="15"/>
    </row>
    <row r="1775" ht="12.75">
      <c r="A1775" s="15"/>
    </row>
    <row r="1776" ht="12.75">
      <c r="A1776" s="15"/>
    </row>
    <row r="1777" ht="12.75">
      <c r="A1777" s="15"/>
    </row>
    <row r="1778" ht="12.75">
      <c r="A1778" s="15"/>
    </row>
    <row r="1779" ht="12.75">
      <c r="A1779" s="15"/>
    </row>
    <row r="1780" ht="12.75">
      <c r="A1780" s="15"/>
    </row>
    <row r="1781" ht="12.75">
      <c r="A1781" s="15"/>
    </row>
    <row r="1782" ht="12.75">
      <c r="A1782" s="15"/>
    </row>
    <row r="1783" ht="12.75">
      <c r="A1783" s="15"/>
    </row>
    <row r="1784" ht="12.75">
      <c r="A1784" s="15"/>
    </row>
    <row r="1785" ht="12.75">
      <c r="A1785" s="15"/>
    </row>
    <row r="1786" ht="12.75">
      <c r="A1786" s="15"/>
    </row>
    <row r="1787" ht="12.75">
      <c r="A1787" s="15"/>
    </row>
    <row r="1788" ht="12.75">
      <c r="A1788" s="15"/>
    </row>
    <row r="1789" ht="12.75">
      <c r="A1789" s="15"/>
    </row>
    <row r="1790" ht="12.75">
      <c r="A1790" s="15"/>
    </row>
    <row r="1791" ht="12.75">
      <c r="A1791" s="15"/>
    </row>
    <row r="1792" ht="12.75">
      <c r="A1792" s="15"/>
    </row>
    <row r="1793" ht="12.75">
      <c r="A1793" s="15"/>
    </row>
    <row r="1794" ht="12.75">
      <c r="A1794" s="15"/>
    </row>
    <row r="1795" ht="12.75">
      <c r="A1795" s="15"/>
    </row>
    <row r="1796" ht="12.75">
      <c r="A1796" s="15"/>
    </row>
    <row r="1797" ht="12.75">
      <c r="A1797" s="15"/>
    </row>
    <row r="1798" ht="12.75">
      <c r="A1798" s="15"/>
    </row>
    <row r="1799" ht="12.75">
      <c r="A1799" s="15"/>
    </row>
    <row r="1800" ht="12.75">
      <c r="A1800" s="15"/>
    </row>
    <row r="1801" ht="12.75">
      <c r="A1801" s="15"/>
    </row>
    <row r="1802" ht="12.75">
      <c r="A1802" s="15"/>
    </row>
    <row r="1803" ht="12.75">
      <c r="A1803" s="15"/>
    </row>
    <row r="1804" ht="12.75">
      <c r="A1804" s="15"/>
    </row>
    <row r="1805" ht="12.75">
      <c r="A1805" s="15"/>
    </row>
    <row r="1806" ht="12.75">
      <c r="A1806" s="15"/>
    </row>
    <row r="1807" ht="12.75">
      <c r="A1807" s="15"/>
    </row>
    <row r="1808" ht="12.75">
      <c r="A1808" s="15"/>
    </row>
    <row r="1809" ht="12.75">
      <c r="A1809" s="15"/>
    </row>
    <row r="1810" ht="12.75">
      <c r="A1810" s="15"/>
    </row>
    <row r="1811" ht="12.75">
      <c r="A1811" s="15"/>
    </row>
    <row r="1812" ht="12.75">
      <c r="A1812" s="15"/>
    </row>
    <row r="1813" ht="12.75">
      <c r="A1813" s="15"/>
    </row>
    <row r="1814" ht="12.75">
      <c r="A1814" s="15"/>
    </row>
    <row r="1815" ht="12.75">
      <c r="A1815" s="15"/>
    </row>
    <row r="1816" ht="12.75">
      <c r="A1816" s="15"/>
    </row>
    <row r="1817" ht="12.75">
      <c r="A1817" s="15"/>
    </row>
    <row r="1818" ht="12.75">
      <c r="A1818" s="15"/>
    </row>
    <row r="1819" ht="12.75">
      <c r="A1819" s="15"/>
    </row>
    <row r="1820" ht="12.75">
      <c r="A1820" s="15"/>
    </row>
    <row r="1821" ht="12.75">
      <c r="A1821" s="15"/>
    </row>
    <row r="1822" ht="12.75">
      <c r="A1822" s="15"/>
    </row>
    <row r="1823" ht="12.75">
      <c r="A1823" s="15"/>
    </row>
    <row r="1824" ht="12.75">
      <c r="A1824" s="15"/>
    </row>
    <row r="1825" ht="12.75">
      <c r="A1825" s="15"/>
    </row>
    <row r="1826" ht="12.75">
      <c r="A1826" s="15"/>
    </row>
    <row r="1827" ht="12.75">
      <c r="A1827" s="15"/>
    </row>
    <row r="1828" ht="12.75">
      <c r="A1828" s="15"/>
    </row>
    <row r="1829" ht="12.75">
      <c r="A1829" s="15"/>
    </row>
    <row r="1830" ht="12.75">
      <c r="A1830" s="15"/>
    </row>
    <row r="1831" ht="12.75">
      <c r="A1831" s="15"/>
    </row>
    <row r="1832" ht="12.75">
      <c r="A1832" s="15"/>
    </row>
    <row r="1833" ht="12.75">
      <c r="A1833" s="15"/>
    </row>
    <row r="1834" ht="12.75">
      <c r="A1834" s="15"/>
    </row>
    <row r="1835" ht="12.75">
      <c r="A1835" s="15"/>
    </row>
    <row r="1836" ht="12.75">
      <c r="A1836" s="15"/>
    </row>
    <row r="1837" ht="12.75">
      <c r="A1837" s="15"/>
    </row>
    <row r="1838" ht="12.75">
      <c r="A1838" s="15"/>
    </row>
    <row r="1839" ht="12.75">
      <c r="A1839" s="15"/>
    </row>
    <row r="1840" ht="12.75">
      <c r="A1840" s="15"/>
    </row>
    <row r="1841" ht="12.75">
      <c r="A1841" s="15"/>
    </row>
    <row r="1842" ht="12.75">
      <c r="A1842" s="15"/>
    </row>
    <row r="1843" ht="12.75">
      <c r="A1843" s="15"/>
    </row>
    <row r="1844" ht="12.75">
      <c r="A1844" s="15"/>
    </row>
    <row r="1845" ht="12.75">
      <c r="A1845" s="15"/>
    </row>
    <row r="1846" ht="12.75">
      <c r="A1846" s="15"/>
    </row>
    <row r="1847" ht="12.75">
      <c r="A1847" s="15"/>
    </row>
    <row r="1848" ht="12.75">
      <c r="A1848" s="15"/>
    </row>
    <row r="1849" ht="12.75">
      <c r="A1849" s="15"/>
    </row>
    <row r="1850" ht="12.75">
      <c r="A1850" s="15"/>
    </row>
    <row r="1851" ht="12.75">
      <c r="A1851" s="15"/>
    </row>
    <row r="1852" ht="12.75">
      <c r="A1852" s="15"/>
    </row>
    <row r="1853" ht="12.75">
      <c r="A1853" s="15"/>
    </row>
    <row r="1854" ht="12.75">
      <c r="A1854" s="15"/>
    </row>
    <row r="1855" ht="12.75">
      <c r="A1855" s="15"/>
    </row>
    <row r="1856" ht="12.75">
      <c r="A1856" s="15"/>
    </row>
    <row r="1857" ht="12.75">
      <c r="A1857" s="15"/>
    </row>
    <row r="1858" ht="12.75">
      <c r="A1858" s="15"/>
    </row>
    <row r="1859" ht="12.75">
      <c r="A1859" s="15"/>
    </row>
    <row r="1860" ht="12.75">
      <c r="A1860" s="15"/>
    </row>
    <row r="1861" ht="12.75">
      <c r="A1861" s="15"/>
    </row>
    <row r="1862" ht="12.75">
      <c r="A1862" s="15"/>
    </row>
    <row r="1863" ht="12.75">
      <c r="A1863" s="15"/>
    </row>
    <row r="1864" ht="12.75">
      <c r="A1864" s="15"/>
    </row>
    <row r="1865" ht="12.75">
      <c r="A1865" s="15"/>
    </row>
    <row r="1866" ht="12.75">
      <c r="A1866" s="15"/>
    </row>
    <row r="1867" ht="12.75">
      <c r="A1867" s="15"/>
    </row>
    <row r="1868" ht="12.75">
      <c r="A1868" s="15"/>
    </row>
    <row r="1869" ht="12.75">
      <c r="A1869" s="15"/>
    </row>
    <row r="1870" ht="12.75">
      <c r="A1870" s="15"/>
    </row>
    <row r="1871" ht="12.75">
      <c r="A1871" s="15"/>
    </row>
    <row r="1872" ht="12.75">
      <c r="A1872" s="15"/>
    </row>
    <row r="1873" ht="12.75">
      <c r="A1873" s="15"/>
    </row>
    <row r="1874" ht="12.75">
      <c r="A1874" s="15"/>
    </row>
    <row r="1875" ht="12.75">
      <c r="A1875" s="15"/>
    </row>
    <row r="1876" ht="12.75">
      <c r="A1876" s="15"/>
    </row>
    <row r="1877" ht="12.75">
      <c r="A1877" s="15"/>
    </row>
    <row r="1878" ht="12.75">
      <c r="A1878" s="15"/>
    </row>
    <row r="1879" ht="12.75">
      <c r="A1879" s="15"/>
    </row>
    <row r="1880" ht="12.75">
      <c r="A1880" s="15"/>
    </row>
    <row r="1881" ht="12.75">
      <c r="A1881" s="15"/>
    </row>
    <row r="1882" ht="12.75">
      <c r="A1882" s="15"/>
    </row>
    <row r="1883" ht="12.75">
      <c r="A1883" s="15"/>
    </row>
    <row r="1884" ht="12.75">
      <c r="A1884" s="15"/>
    </row>
    <row r="1885" ht="12.75">
      <c r="A1885" s="15"/>
    </row>
    <row r="1886" ht="12.75">
      <c r="A1886" s="15"/>
    </row>
    <row r="1887" ht="12.75">
      <c r="A1887" s="15"/>
    </row>
    <row r="1888" ht="12.75">
      <c r="A1888" s="15"/>
    </row>
    <row r="1889" ht="12.75">
      <c r="A1889" s="15"/>
    </row>
    <row r="1890" ht="12.75">
      <c r="A1890" s="15"/>
    </row>
    <row r="1891" ht="12.75">
      <c r="A1891" s="15"/>
    </row>
    <row r="1892" ht="12.75">
      <c r="A1892" s="15"/>
    </row>
    <row r="1893" ht="12.75">
      <c r="A1893" s="15"/>
    </row>
    <row r="1894" ht="12.75">
      <c r="A1894" s="15"/>
    </row>
    <row r="1895" ht="12.75">
      <c r="A1895" s="15"/>
    </row>
    <row r="1896" ht="12.75">
      <c r="A1896" s="15"/>
    </row>
    <row r="1897" ht="12.75">
      <c r="A1897" s="15"/>
    </row>
    <row r="1898" ht="12.75">
      <c r="A1898" s="15"/>
    </row>
    <row r="1899" ht="12.75">
      <c r="A1899" s="15"/>
    </row>
    <row r="1900" ht="12.75">
      <c r="A1900" s="15"/>
    </row>
    <row r="1901" ht="12.75">
      <c r="A1901" s="15"/>
    </row>
    <row r="1902" ht="12.75">
      <c r="A1902" s="15"/>
    </row>
    <row r="1903" ht="12.75">
      <c r="A1903" s="15"/>
    </row>
    <row r="1904" ht="12.75">
      <c r="A1904" s="15"/>
    </row>
    <row r="1905" ht="12.75">
      <c r="A1905" s="15"/>
    </row>
    <row r="1906" ht="12.75">
      <c r="A1906" s="15"/>
    </row>
    <row r="1907" ht="12.75">
      <c r="A1907" s="15"/>
    </row>
    <row r="1908" ht="12.75">
      <c r="A1908" s="15"/>
    </row>
    <row r="1909" ht="12.75">
      <c r="A1909" s="15"/>
    </row>
    <row r="1910" ht="12.75">
      <c r="A1910" s="15"/>
    </row>
    <row r="1911" ht="12.75">
      <c r="A1911" s="15"/>
    </row>
    <row r="1912" ht="12.75">
      <c r="A1912" s="15"/>
    </row>
    <row r="1913" ht="12.75">
      <c r="A1913" s="15"/>
    </row>
    <row r="1914" ht="12.75">
      <c r="A1914" s="15"/>
    </row>
    <row r="1915" ht="12.75">
      <c r="A1915" s="15"/>
    </row>
    <row r="1916" ht="12.75">
      <c r="A1916" s="15"/>
    </row>
    <row r="1917" ht="12.75">
      <c r="A1917" s="15"/>
    </row>
    <row r="1918" ht="12.75">
      <c r="A1918" s="15"/>
    </row>
    <row r="1919" ht="12.75">
      <c r="A1919" s="15"/>
    </row>
    <row r="1920" ht="12.75">
      <c r="A1920" s="15"/>
    </row>
    <row r="1921" ht="12.75">
      <c r="A1921" s="15"/>
    </row>
    <row r="1922" ht="12.75">
      <c r="A1922" s="15"/>
    </row>
    <row r="1923" ht="12.75">
      <c r="A1923" s="15"/>
    </row>
    <row r="1924" ht="12.75">
      <c r="A1924" s="15"/>
    </row>
    <row r="1925" ht="12.75">
      <c r="A1925" s="15"/>
    </row>
    <row r="1926" ht="12.75">
      <c r="A1926" s="15"/>
    </row>
    <row r="1927" ht="12.75">
      <c r="A1927" s="15"/>
    </row>
    <row r="1928" ht="12.75">
      <c r="A1928" s="15"/>
    </row>
    <row r="1929" ht="12.75">
      <c r="A1929" s="15"/>
    </row>
    <row r="1930" ht="12.75">
      <c r="A1930" s="15"/>
    </row>
    <row r="1931" ht="12.75">
      <c r="A1931" s="15"/>
    </row>
    <row r="1932" ht="12.75">
      <c r="A1932" s="15"/>
    </row>
    <row r="1933" ht="12.75">
      <c r="A1933" s="15"/>
    </row>
    <row r="1934" ht="12.75">
      <c r="A1934" s="15"/>
    </row>
    <row r="1935" ht="12.75">
      <c r="A1935" s="15"/>
    </row>
    <row r="1936" ht="12.75">
      <c r="A1936" s="15"/>
    </row>
    <row r="1937" ht="12.75">
      <c r="A1937" s="15"/>
    </row>
    <row r="1938" ht="12.75">
      <c r="A1938" s="15"/>
    </row>
    <row r="1939" ht="12.75">
      <c r="A1939" s="15"/>
    </row>
    <row r="1940" ht="12.75">
      <c r="A1940" s="15"/>
    </row>
    <row r="1941" ht="12.75">
      <c r="A1941" s="15"/>
    </row>
    <row r="1942" ht="12.75">
      <c r="A1942" s="15"/>
    </row>
    <row r="1943" ht="12.75">
      <c r="A1943" s="15"/>
    </row>
    <row r="1944" ht="12.75">
      <c r="A1944" s="15"/>
    </row>
    <row r="1945" ht="12.75">
      <c r="A1945" s="15"/>
    </row>
    <row r="1946" ht="12.75">
      <c r="A1946" s="15"/>
    </row>
    <row r="1947" ht="12.75">
      <c r="A1947" s="15"/>
    </row>
    <row r="1948" ht="12.75">
      <c r="A1948" s="15"/>
    </row>
    <row r="1949" ht="12.75">
      <c r="A1949" s="15"/>
    </row>
    <row r="1950" ht="12.75">
      <c r="A1950" s="15"/>
    </row>
    <row r="1951" ht="12.75">
      <c r="A1951" s="15"/>
    </row>
    <row r="1952" ht="12.75">
      <c r="A1952" s="15"/>
    </row>
    <row r="1953" ht="12.75">
      <c r="A1953" s="15"/>
    </row>
    <row r="1954" ht="12.75">
      <c r="A1954" s="15"/>
    </row>
    <row r="1955" ht="12.75">
      <c r="A1955" s="15"/>
    </row>
    <row r="1956" ht="12.75">
      <c r="A1956" s="15"/>
    </row>
    <row r="1957" ht="12.75">
      <c r="A1957" s="15"/>
    </row>
    <row r="1958" ht="12.75">
      <c r="A1958" s="15"/>
    </row>
    <row r="1959" ht="12.75">
      <c r="A1959" s="15"/>
    </row>
    <row r="1960" ht="12.75">
      <c r="A1960" s="15"/>
    </row>
    <row r="1961" ht="12.75">
      <c r="A1961" s="15"/>
    </row>
    <row r="1962" ht="12.75">
      <c r="A1962" s="15"/>
    </row>
    <row r="1963" ht="12.75">
      <c r="A1963" s="15"/>
    </row>
    <row r="1964" ht="12.75">
      <c r="A1964" s="15"/>
    </row>
    <row r="1965" ht="12.75">
      <c r="A1965" s="15"/>
    </row>
    <row r="1966" ht="12.75">
      <c r="A1966" s="15"/>
    </row>
    <row r="1967" ht="12.75">
      <c r="A1967" s="15"/>
    </row>
    <row r="1968" ht="12.75">
      <c r="A1968" s="15"/>
    </row>
    <row r="1969" ht="12.75">
      <c r="A1969" s="15"/>
    </row>
    <row r="1970" ht="12.75">
      <c r="A1970" s="15"/>
    </row>
    <row r="1971" ht="12.75">
      <c r="A1971" s="15"/>
    </row>
    <row r="1972" ht="12.75">
      <c r="A1972" s="15"/>
    </row>
    <row r="1973" ht="12.75">
      <c r="A1973" s="15"/>
    </row>
    <row r="1974" ht="12.75">
      <c r="A1974" s="15"/>
    </row>
    <row r="1975" ht="12.75">
      <c r="A1975" s="15"/>
    </row>
    <row r="1976" ht="12.75">
      <c r="A1976" s="15"/>
    </row>
    <row r="1977" ht="12.75">
      <c r="A1977" s="15"/>
    </row>
    <row r="1978" ht="12.75">
      <c r="A1978" s="15"/>
    </row>
    <row r="1979" ht="12.75">
      <c r="A1979" s="15"/>
    </row>
    <row r="1980" ht="12.75">
      <c r="A1980" s="15"/>
    </row>
    <row r="1981" ht="12.75">
      <c r="A1981" s="15"/>
    </row>
    <row r="1982" ht="12.75">
      <c r="A1982" s="15"/>
    </row>
    <row r="1983" ht="12.75">
      <c r="A1983" s="15"/>
    </row>
    <row r="1984" ht="12.75">
      <c r="A1984" s="15"/>
    </row>
    <row r="1985" ht="12.75">
      <c r="A1985" s="15"/>
    </row>
    <row r="1986" ht="12.75">
      <c r="A1986" s="15"/>
    </row>
    <row r="1987" ht="12.75">
      <c r="A1987" s="15"/>
    </row>
    <row r="1988" ht="12.75">
      <c r="A1988" s="15"/>
    </row>
    <row r="1989" ht="12.75">
      <c r="A1989" s="15"/>
    </row>
    <row r="1990" ht="12.75">
      <c r="A1990" s="15"/>
    </row>
    <row r="1991" ht="12.75">
      <c r="A1991" s="15"/>
    </row>
    <row r="1992" ht="12.75">
      <c r="A1992" s="15"/>
    </row>
    <row r="1993" ht="12.75">
      <c r="A1993" s="15"/>
    </row>
    <row r="1994" ht="12.75">
      <c r="A1994" s="15"/>
    </row>
    <row r="1995" ht="12.75">
      <c r="A1995" s="15"/>
    </row>
    <row r="1996" ht="12.75">
      <c r="A1996" s="15"/>
    </row>
    <row r="1997" ht="12.75">
      <c r="A1997" s="15"/>
    </row>
    <row r="1998" ht="12.75">
      <c r="A1998" s="15"/>
    </row>
    <row r="1999" ht="12.75">
      <c r="A1999" s="15"/>
    </row>
    <row r="2000" ht="12.75">
      <c r="A2000" s="15"/>
    </row>
    <row r="2001" ht="12.75">
      <c r="A2001" s="15"/>
    </row>
    <row r="2002" ht="12.75">
      <c r="A2002" s="15"/>
    </row>
    <row r="2003" ht="12.75">
      <c r="A2003" s="15"/>
    </row>
    <row r="2004" ht="12.75">
      <c r="A2004" s="15"/>
    </row>
    <row r="2005" ht="12.75">
      <c r="A2005" s="15"/>
    </row>
    <row r="2006" ht="12.75">
      <c r="A2006" s="15"/>
    </row>
    <row r="2007" ht="12.75">
      <c r="A2007" s="15"/>
    </row>
    <row r="2008" ht="12.75">
      <c r="A2008" s="15"/>
    </row>
    <row r="2009" ht="12.75">
      <c r="A2009" s="15"/>
    </row>
    <row r="2010" ht="12.75">
      <c r="A2010" s="15"/>
    </row>
    <row r="2011" ht="12.75">
      <c r="A2011" s="15"/>
    </row>
    <row r="2012" ht="12.75">
      <c r="A2012" s="15"/>
    </row>
    <row r="2013" ht="12.75">
      <c r="A2013" s="15"/>
    </row>
    <row r="2014" ht="12.75">
      <c r="A2014" s="15"/>
    </row>
    <row r="2015" ht="12.75">
      <c r="A2015" s="15"/>
    </row>
    <row r="2016" ht="12.75">
      <c r="A2016" s="15"/>
    </row>
    <row r="2017" ht="12.75">
      <c r="A2017" s="15"/>
    </row>
    <row r="2018" ht="12.75">
      <c r="A2018" s="15"/>
    </row>
    <row r="2019" ht="12.75">
      <c r="A2019" s="15"/>
    </row>
    <row r="2020" ht="12.75">
      <c r="A2020" s="15"/>
    </row>
    <row r="2021" ht="12.75">
      <c r="A2021" s="15"/>
    </row>
    <row r="2022" ht="12.75">
      <c r="A2022" s="15"/>
    </row>
    <row r="2023" ht="12.75">
      <c r="A2023" s="15"/>
    </row>
    <row r="2024" ht="12.75">
      <c r="A2024" s="15"/>
    </row>
    <row r="2025" ht="12.75">
      <c r="A2025" s="15"/>
    </row>
    <row r="2026" ht="12.75">
      <c r="A2026" s="15"/>
    </row>
    <row r="2027" ht="12.75">
      <c r="A2027" s="15"/>
    </row>
    <row r="2028" ht="12.75">
      <c r="A2028" s="15"/>
    </row>
    <row r="2029" ht="12.75">
      <c r="A2029" s="15"/>
    </row>
    <row r="2030" ht="12.75">
      <c r="A2030" s="15"/>
    </row>
    <row r="2031" ht="12.75">
      <c r="A2031" s="15"/>
    </row>
    <row r="2032" ht="12.75">
      <c r="A2032" s="15"/>
    </row>
    <row r="2033" ht="12.75">
      <c r="A2033" s="15"/>
    </row>
    <row r="2034" ht="12.75">
      <c r="A2034" s="15"/>
    </row>
    <row r="2035" ht="12.75">
      <c r="A2035" s="15"/>
    </row>
    <row r="2036" ht="12.75">
      <c r="A2036" s="15"/>
    </row>
    <row r="2037" ht="12.75">
      <c r="A2037" s="15"/>
    </row>
    <row r="2038" ht="12.75">
      <c r="A2038" s="15"/>
    </row>
    <row r="2039" ht="12.75">
      <c r="A2039" s="15"/>
    </row>
    <row r="2040" ht="12.75">
      <c r="A2040" s="15"/>
    </row>
    <row r="2041" ht="12.75">
      <c r="A2041" s="15"/>
    </row>
    <row r="2042" ht="12.75">
      <c r="A2042" s="15"/>
    </row>
    <row r="2043" ht="12.75">
      <c r="A2043" s="15"/>
    </row>
    <row r="2044" ht="12.75">
      <c r="A2044" s="15"/>
    </row>
    <row r="2045" ht="12.75">
      <c r="A2045" s="15"/>
    </row>
    <row r="2046" ht="12.75">
      <c r="A2046" s="15"/>
    </row>
    <row r="2047" ht="12.75">
      <c r="A2047" s="15"/>
    </row>
    <row r="2048" ht="12.75">
      <c r="A2048" s="15"/>
    </row>
    <row r="2049" ht="12.75">
      <c r="A2049" s="15"/>
    </row>
    <row r="2050" ht="12.75">
      <c r="A2050" s="15"/>
    </row>
    <row r="2051" ht="12.75">
      <c r="A2051" s="15"/>
    </row>
    <row r="2052" ht="12.75">
      <c r="A2052" s="15"/>
    </row>
    <row r="2053" ht="12.75">
      <c r="A2053" s="15"/>
    </row>
    <row r="2054" ht="12.75">
      <c r="A2054" s="15"/>
    </row>
    <row r="2055" ht="12.75">
      <c r="A2055" s="15"/>
    </row>
    <row r="2056" ht="12.75">
      <c r="A2056" s="15"/>
    </row>
    <row r="2057" ht="12.75">
      <c r="A2057" s="15"/>
    </row>
    <row r="2058" ht="12.75">
      <c r="A2058" s="15"/>
    </row>
    <row r="2059" ht="12.75">
      <c r="A2059" s="15"/>
    </row>
    <row r="2060" ht="12.75">
      <c r="A2060" s="15"/>
    </row>
    <row r="2061" ht="12.75">
      <c r="A2061" s="15"/>
    </row>
    <row r="2062" ht="12.75">
      <c r="A2062" s="15"/>
    </row>
    <row r="2063" ht="12.75">
      <c r="A2063" s="15"/>
    </row>
    <row r="2064" ht="12.75">
      <c r="A2064" s="15"/>
    </row>
    <row r="2065" ht="12.75">
      <c r="A2065" s="15"/>
    </row>
    <row r="2066" ht="12.75">
      <c r="A2066" s="15"/>
    </row>
    <row r="2067" ht="12.75">
      <c r="A2067" s="15"/>
    </row>
    <row r="2068" ht="12.75">
      <c r="A2068" s="15"/>
    </row>
    <row r="2069" ht="12.75">
      <c r="A2069" s="15"/>
    </row>
    <row r="2070" ht="12.75">
      <c r="A2070" s="15"/>
    </row>
    <row r="2071" ht="12.75">
      <c r="A2071" s="15"/>
    </row>
    <row r="2072" ht="12.75">
      <c r="A2072" s="15"/>
    </row>
    <row r="2073" ht="12.75">
      <c r="A2073" s="15"/>
    </row>
    <row r="2074" ht="12.75">
      <c r="A2074" s="15"/>
    </row>
    <row r="2075" ht="12.75">
      <c r="A2075" s="15"/>
    </row>
    <row r="2076" ht="12.75">
      <c r="A2076" s="15"/>
    </row>
    <row r="2077" ht="12.75">
      <c r="A2077" s="15"/>
    </row>
    <row r="2078" ht="12.75">
      <c r="A2078" s="15"/>
    </row>
    <row r="2079" ht="12.75">
      <c r="A2079" s="15"/>
    </row>
    <row r="2080" ht="12.75">
      <c r="A2080" s="15"/>
    </row>
    <row r="2081" ht="12.75">
      <c r="A2081" s="15"/>
    </row>
    <row r="2082" ht="12.75">
      <c r="A2082" s="15"/>
    </row>
    <row r="2083" ht="12.75">
      <c r="A2083" s="15"/>
    </row>
    <row r="2084" ht="12.75">
      <c r="A2084" s="15"/>
    </row>
    <row r="2085" ht="12.75">
      <c r="A2085" s="15"/>
    </row>
    <row r="2086" ht="12.75">
      <c r="A2086" s="15"/>
    </row>
    <row r="2087" ht="12.75">
      <c r="A2087" s="15"/>
    </row>
    <row r="2088" ht="12.75">
      <c r="A2088" s="15"/>
    </row>
    <row r="2089" ht="12.75">
      <c r="A2089" s="15"/>
    </row>
    <row r="2090" ht="12.75">
      <c r="A2090" s="15"/>
    </row>
    <row r="2091" ht="12.75">
      <c r="A2091" s="15"/>
    </row>
    <row r="2092" ht="12.75">
      <c r="A2092" s="15"/>
    </row>
    <row r="2093" ht="12.75">
      <c r="A2093" s="15"/>
    </row>
    <row r="2094" ht="12.75">
      <c r="A2094" s="15"/>
    </row>
    <row r="2095" ht="12.75">
      <c r="A2095" s="15"/>
    </row>
    <row r="2096" ht="12.75">
      <c r="A2096" s="15"/>
    </row>
    <row r="2097" ht="12.75">
      <c r="A2097" s="15"/>
    </row>
    <row r="2098" ht="12.75">
      <c r="A2098" s="15"/>
    </row>
    <row r="2099" ht="12.75">
      <c r="A2099" s="15"/>
    </row>
    <row r="2100" ht="12.75">
      <c r="A2100" s="15"/>
    </row>
    <row r="2101" ht="12.75">
      <c r="A2101" s="15"/>
    </row>
    <row r="2102" ht="12.75">
      <c r="A2102" s="15"/>
    </row>
    <row r="2103" ht="12.75">
      <c r="A2103" s="15"/>
    </row>
    <row r="2104" ht="12.75">
      <c r="A2104" s="15"/>
    </row>
    <row r="2105" ht="12.75">
      <c r="A2105" s="15"/>
    </row>
    <row r="2106" ht="12.75">
      <c r="A2106" s="15"/>
    </row>
    <row r="2107" ht="12.75">
      <c r="A2107" s="15"/>
    </row>
    <row r="2108" ht="12.75">
      <c r="A2108" s="15"/>
    </row>
    <row r="2109" ht="12.75">
      <c r="A2109" s="15"/>
    </row>
    <row r="2110" ht="12.75">
      <c r="A2110" s="15"/>
    </row>
    <row r="2111" ht="12.75">
      <c r="A2111" s="15"/>
    </row>
    <row r="2112" ht="12.75">
      <c r="A2112" s="15"/>
    </row>
    <row r="2113" ht="12.75">
      <c r="A2113" s="15"/>
    </row>
    <row r="2114" ht="12.75">
      <c r="A2114" s="15"/>
    </row>
    <row r="2115" ht="12.75">
      <c r="A2115" s="15"/>
    </row>
    <row r="2116" ht="12.75">
      <c r="A2116" s="15"/>
    </row>
    <row r="2117" ht="12.75">
      <c r="A2117" s="15"/>
    </row>
    <row r="2118" ht="12.75">
      <c r="A2118" s="15"/>
    </row>
    <row r="2119" ht="12.75">
      <c r="A2119" s="15"/>
    </row>
    <row r="2120" ht="12.75">
      <c r="A2120" s="15"/>
    </row>
    <row r="2121" ht="12.75">
      <c r="A2121" s="15"/>
    </row>
    <row r="2122" ht="12.75">
      <c r="A2122" s="15"/>
    </row>
    <row r="2123" ht="12.75">
      <c r="A2123" s="15"/>
    </row>
    <row r="2124" ht="12.75">
      <c r="A2124" s="15"/>
    </row>
    <row r="2125" ht="12.75">
      <c r="A2125" s="15"/>
    </row>
    <row r="2126" ht="12.75">
      <c r="A2126" s="15"/>
    </row>
    <row r="2127" ht="12.75">
      <c r="A2127" s="15"/>
    </row>
    <row r="2128" ht="12.75">
      <c r="A2128" s="15"/>
    </row>
    <row r="2129" ht="12.75">
      <c r="A2129" s="15"/>
    </row>
    <row r="2130" ht="12.75">
      <c r="A2130" s="15"/>
    </row>
    <row r="2131" ht="12.75">
      <c r="A2131" s="15"/>
    </row>
    <row r="2132" ht="12.75">
      <c r="A2132" s="15"/>
    </row>
    <row r="2133" ht="12.75">
      <c r="A2133" s="15"/>
    </row>
    <row r="2134" ht="12.75">
      <c r="A2134" s="15"/>
    </row>
    <row r="2135" ht="12.75">
      <c r="A2135" s="15"/>
    </row>
    <row r="2136" ht="12.75">
      <c r="A2136" s="15"/>
    </row>
    <row r="2137" ht="12.75">
      <c r="A2137" s="15"/>
    </row>
    <row r="2138" ht="12.75">
      <c r="A2138" s="15"/>
    </row>
    <row r="2139" ht="12.75">
      <c r="A2139" s="15"/>
    </row>
    <row r="2140" ht="12.75">
      <c r="A2140" s="15"/>
    </row>
    <row r="2141" ht="12.75">
      <c r="A2141" s="15"/>
    </row>
    <row r="2142" ht="12.75">
      <c r="A2142" s="15"/>
    </row>
    <row r="2143" ht="12.75">
      <c r="A2143" s="15"/>
    </row>
    <row r="2144" ht="12.75">
      <c r="A2144" s="15"/>
    </row>
    <row r="2145" ht="12.75">
      <c r="A2145" s="15"/>
    </row>
    <row r="2146" ht="12.75">
      <c r="A2146" s="15"/>
    </row>
    <row r="2147" ht="12.75">
      <c r="A2147" s="15"/>
    </row>
    <row r="2148" ht="12.75">
      <c r="A2148" s="15"/>
    </row>
    <row r="2149" ht="12.75">
      <c r="A2149" s="15"/>
    </row>
    <row r="2150" ht="12.75">
      <c r="A2150" s="15"/>
    </row>
    <row r="2151" ht="12.75">
      <c r="A2151" s="15"/>
    </row>
    <row r="2152" ht="12.75">
      <c r="A2152" s="15"/>
    </row>
    <row r="2153" ht="12.75">
      <c r="A2153" s="15"/>
    </row>
    <row r="2154" ht="12.75">
      <c r="A2154" s="15"/>
    </row>
    <row r="2155" ht="12.75">
      <c r="A2155" s="15"/>
    </row>
    <row r="2156" ht="12.75">
      <c r="A2156" s="15"/>
    </row>
    <row r="2157" ht="12.75">
      <c r="A2157" s="15"/>
    </row>
    <row r="2158" ht="12.75">
      <c r="A2158" s="15"/>
    </row>
    <row r="2159" ht="12.75">
      <c r="A2159" s="15"/>
    </row>
    <row r="2160" ht="12.75">
      <c r="A2160" s="15"/>
    </row>
    <row r="2161" ht="12.75">
      <c r="A2161" s="15"/>
    </row>
    <row r="2162" ht="12.75">
      <c r="A2162" s="15"/>
    </row>
    <row r="2163" ht="12.75">
      <c r="A2163" s="15"/>
    </row>
    <row r="2164" ht="12.75">
      <c r="A2164" s="15"/>
    </row>
    <row r="2165" ht="12.75">
      <c r="A2165" s="15"/>
    </row>
    <row r="2166" ht="12.75">
      <c r="A2166" s="15"/>
    </row>
    <row r="2167" ht="12.75">
      <c r="A2167" s="15"/>
    </row>
    <row r="2168" ht="12.75">
      <c r="A2168" s="15"/>
    </row>
    <row r="2169" ht="12.75">
      <c r="A2169" s="15"/>
    </row>
    <row r="2170" ht="12.75">
      <c r="A2170" s="15"/>
    </row>
    <row r="2171" ht="12.75">
      <c r="A2171" s="15"/>
    </row>
    <row r="2172" ht="12.75">
      <c r="A2172" s="15"/>
    </row>
    <row r="2173" ht="12.75">
      <c r="A2173" s="15"/>
    </row>
    <row r="2174" ht="12.75">
      <c r="A2174" s="15"/>
    </row>
    <row r="2175" ht="12.75">
      <c r="A2175" s="15"/>
    </row>
    <row r="2176" ht="12.75">
      <c r="A2176" s="15"/>
    </row>
    <row r="2177" ht="12.75">
      <c r="A2177" s="15"/>
    </row>
    <row r="2178" ht="12.75">
      <c r="A2178" s="15"/>
    </row>
    <row r="2179" ht="12.75">
      <c r="A2179" s="15"/>
    </row>
    <row r="2180" ht="12.75">
      <c r="A2180" s="15"/>
    </row>
    <row r="2181" ht="12.75">
      <c r="A2181" s="15"/>
    </row>
    <row r="2182" ht="12.75">
      <c r="A2182" s="15"/>
    </row>
    <row r="2183" ht="12.75">
      <c r="A2183" s="15"/>
    </row>
    <row r="2184" ht="12.75">
      <c r="A2184" s="15"/>
    </row>
    <row r="2185" ht="12.75">
      <c r="A2185" s="15"/>
    </row>
    <row r="2186" ht="12.75">
      <c r="A2186" s="15"/>
    </row>
    <row r="2187" ht="12.75">
      <c r="A2187" s="15"/>
    </row>
    <row r="2188" ht="12.75">
      <c r="A2188" s="15"/>
    </row>
    <row r="2189" ht="12.75">
      <c r="A2189" s="15"/>
    </row>
    <row r="2190" ht="12.75">
      <c r="A2190" s="15"/>
    </row>
    <row r="2191" ht="12.75">
      <c r="A2191" s="15"/>
    </row>
    <row r="2192" ht="12.75">
      <c r="A2192" s="15"/>
    </row>
    <row r="2193" ht="12.75">
      <c r="A2193" s="15"/>
    </row>
    <row r="2194" ht="12.75">
      <c r="A2194" s="15"/>
    </row>
    <row r="2195" ht="12.75">
      <c r="A2195" s="15"/>
    </row>
    <row r="2196" ht="12.75">
      <c r="A2196" s="15"/>
    </row>
    <row r="2197" ht="12.75">
      <c r="A2197" s="15"/>
    </row>
    <row r="2198" ht="12.75">
      <c r="A2198" s="15"/>
    </row>
    <row r="2199" ht="12.75">
      <c r="A2199" s="15"/>
    </row>
    <row r="2200" ht="12.75">
      <c r="A2200" s="15"/>
    </row>
    <row r="2201" ht="12.75">
      <c r="A2201" s="15"/>
    </row>
    <row r="2202" ht="12.75">
      <c r="A2202" s="15"/>
    </row>
    <row r="2203" ht="12.75">
      <c r="A2203" s="15"/>
    </row>
    <row r="2204" ht="12.75">
      <c r="A2204" s="15"/>
    </row>
    <row r="2205" ht="12.75">
      <c r="A2205" s="15"/>
    </row>
    <row r="2206" ht="12.75">
      <c r="A2206" s="15"/>
    </row>
    <row r="2207" ht="12.75">
      <c r="A2207" s="15"/>
    </row>
    <row r="2208" ht="12.75">
      <c r="A2208" s="15"/>
    </row>
    <row r="2209" ht="12.75">
      <c r="A2209" s="15"/>
    </row>
    <row r="2210" ht="12.75">
      <c r="A2210" s="15"/>
    </row>
    <row r="2211" ht="12.75">
      <c r="A2211" s="15"/>
    </row>
    <row r="2212" ht="12.75">
      <c r="A2212" s="15"/>
    </row>
    <row r="2213" ht="12.75">
      <c r="A2213" s="15"/>
    </row>
    <row r="2214" ht="12.75">
      <c r="A2214" s="15"/>
    </row>
    <row r="2215" ht="12.75">
      <c r="A2215" s="15"/>
    </row>
    <row r="2216" ht="12.75">
      <c r="A2216" s="15"/>
    </row>
    <row r="2217" ht="12.75">
      <c r="A2217" s="15"/>
    </row>
    <row r="2218" ht="12.75">
      <c r="A2218" s="15"/>
    </row>
    <row r="2219" ht="12.75">
      <c r="A2219" s="15"/>
    </row>
    <row r="2220" ht="12.75">
      <c r="A2220" s="15"/>
    </row>
    <row r="2221" ht="12.75">
      <c r="A2221" s="15"/>
    </row>
    <row r="2222" ht="12.75">
      <c r="A2222" s="15"/>
    </row>
    <row r="2223" ht="12.75">
      <c r="A2223" s="15"/>
    </row>
    <row r="2224" ht="12.75">
      <c r="A2224" s="15"/>
    </row>
    <row r="2225" ht="12.75">
      <c r="A2225" s="15"/>
    </row>
    <row r="2226" ht="12.75">
      <c r="A2226" s="15"/>
    </row>
    <row r="2227" ht="12.75">
      <c r="A2227" s="15"/>
    </row>
    <row r="2228" ht="12.75">
      <c r="A2228" s="15"/>
    </row>
    <row r="2229" ht="12.75">
      <c r="A2229" s="15"/>
    </row>
    <row r="2230" ht="12.75">
      <c r="A2230" s="15"/>
    </row>
    <row r="2231" ht="12.75">
      <c r="A2231" s="15"/>
    </row>
    <row r="2232" ht="12.75">
      <c r="A2232" s="15"/>
    </row>
    <row r="2233" ht="12.75">
      <c r="A2233" s="15"/>
    </row>
    <row r="2234" ht="12.75">
      <c r="A2234" s="15"/>
    </row>
    <row r="2235" ht="12.75">
      <c r="A2235" s="15"/>
    </row>
    <row r="2236" ht="12.75">
      <c r="A2236" s="15"/>
    </row>
    <row r="2237" ht="12.75">
      <c r="A2237" s="15"/>
    </row>
    <row r="2238" ht="12.75">
      <c r="A2238" s="15"/>
    </row>
    <row r="2239" ht="12.75">
      <c r="A2239" s="15"/>
    </row>
    <row r="2240" ht="12.75">
      <c r="A2240" s="15"/>
    </row>
    <row r="2241" ht="12.75">
      <c r="A2241" s="15"/>
    </row>
    <row r="2242" ht="12.75">
      <c r="A2242" s="15"/>
    </row>
    <row r="2243" ht="12.75">
      <c r="A2243" s="15"/>
    </row>
    <row r="2244" ht="12.75">
      <c r="A2244" s="15"/>
    </row>
    <row r="2245" ht="12.75">
      <c r="A2245" s="15"/>
    </row>
    <row r="2246" ht="12.75">
      <c r="A2246" s="15"/>
    </row>
    <row r="2247" ht="12.75">
      <c r="A2247" s="15"/>
    </row>
    <row r="2248" ht="12.75">
      <c r="A2248" s="15"/>
    </row>
    <row r="2249" ht="12.75">
      <c r="A2249" s="15"/>
    </row>
    <row r="2250" ht="12.75">
      <c r="A2250" s="15"/>
    </row>
    <row r="2251" ht="12.75">
      <c r="A2251" s="15"/>
    </row>
    <row r="2252" ht="12.75">
      <c r="A2252" s="15"/>
    </row>
    <row r="2253" ht="12.75">
      <c r="A2253" s="15"/>
    </row>
    <row r="2254" ht="12.75">
      <c r="A2254" s="15"/>
    </row>
    <row r="2255" ht="12.75">
      <c r="A2255" s="15"/>
    </row>
    <row r="2256" ht="12.75">
      <c r="A2256" s="15"/>
    </row>
    <row r="2257" ht="12.75">
      <c r="A2257" s="15"/>
    </row>
    <row r="2258" ht="12.75">
      <c r="A2258" s="15"/>
    </row>
    <row r="2259" ht="12.75">
      <c r="A2259" s="15"/>
    </row>
    <row r="2260" ht="12.75">
      <c r="A2260" s="15"/>
    </row>
    <row r="2261" ht="12.75">
      <c r="A2261" s="15"/>
    </row>
    <row r="2262" ht="12.75">
      <c r="A2262" s="15"/>
    </row>
    <row r="2263" ht="12.75">
      <c r="A2263" s="15"/>
    </row>
    <row r="2264" ht="12.75">
      <c r="A2264" s="15"/>
    </row>
    <row r="2265" ht="12.75">
      <c r="A2265" s="15"/>
    </row>
    <row r="2266" ht="12.75">
      <c r="A2266" s="15"/>
    </row>
    <row r="2267" ht="12.75">
      <c r="A2267" s="15"/>
    </row>
    <row r="2268" ht="12.75">
      <c r="A2268" s="15"/>
    </row>
    <row r="2269" ht="12.75">
      <c r="A2269" s="15"/>
    </row>
    <row r="2270" ht="12.75">
      <c r="A2270" s="15"/>
    </row>
    <row r="2271" ht="12.75">
      <c r="A2271" s="15"/>
    </row>
    <row r="2272" ht="12.75">
      <c r="A2272" s="15"/>
    </row>
    <row r="2273" ht="12.75">
      <c r="A2273" s="15"/>
    </row>
    <row r="2274" ht="12.75">
      <c r="A2274" s="15"/>
    </row>
    <row r="2275" ht="12.75">
      <c r="A2275" s="15"/>
    </row>
    <row r="2276" ht="12.75">
      <c r="A2276" s="15"/>
    </row>
    <row r="2277" ht="12.75">
      <c r="A2277" s="15"/>
    </row>
    <row r="2278" ht="12.75">
      <c r="A2278" s="15"/>
    </row>
    <row r="2279" ht="12.75">
      <c r="A2279" s="15"/>
    </row>
    <row r="2280" ht="12.75">
      <c r="A2280" s="15"/>
    </row>
    <row r="2281" ht="12.75">
      <c r="A2281" s="15"/>
    </row>
    <row r="2282" ht="12.75">
      <c r="A2282" s="15"/>
    </row>
    <row r="2283" ht="12.75">
      <c r="A2283" s="15"/>
    </row>
    <row r="2284" ht="12.75">
      <c r="A2284" s="15"/>
    </row>
    <row r="2285" ht="12.75">
      <c r="A2285" s="15"/>
    </row>
    <row r="2286" ht="12.75">
      <c r="A2286" s="15"/>
    </row>
    <row r="2287" ht="12.75">
      <c r="A2287" s="15"/>
    </row>
    <row r="2288" ht="12.75">
      <c r="A2288" s="15"/>
    </row>
    <row r="2289" ht="12.75">
      <c r="A2289" s="15"/>
    </row>
    <row r="2290" ht="12.75">
      <c r="A2290" s="15"/>
    </row>
    <row r="2291" ht="12.75">
      <c r="A2291" s="15"/>
    </row>
    <row r="2292" ht="12.75">
      <c r="A2292" s="15"/>
    </row>
    <row r="2293" ht="12.75">
      <c r="A2293" s="15"/>
    </row>
    <row r="2294" ht="12.75">
      <c r="A2294" s="15"/>
    </row>
    <row r="2295" ht="12.75">
      <c r="A2295" s="15"/>
    </row>
    <row r="2296" ht="12.75">
      <c r="A2296" s="15"/>
    </row>
    <row r="2297" ht="12.75">
      <c r="A2297" s="15"/>
    </row>
    <row r="2298" ht="12.75">
      <c r="A2298" s="15"/>
    </row>
    <row r="2299" ht="12.75">
      <c r="A2299" s="15"/>
    </row>
    <row r="2300" ht="12.75">
      <c r="A2300" s="15"/>
    </row>
    <row r="2301" ht="12.75">
      <c r="A2301" s="15"/>
    </row>
    <row r="2302" ht="12.75">
      <c r="A2302" s="15"/>
    </row>
    <row r="2303" ht="12.75">
      <c r="A2303" s="15"/>
    </row>
    <row r="2304" ht="12.75">
      <c r="A2304" s="15"/>
    </row>
    <row r="2305" ht="12.75">
      <c r="A2305" s="15"/>
    </row>
    <row r="2306" ht="12.75">
      <c r="A2306" s="15"/>
    </row>
    <row r="2307" ht="12.75">
      <c r="A2307" s="15"/>
    </row>
    <row r="2308" ht="12.75">
      <c r="A2308" s="15"/>
    </row>
    <row r="2309" ht="12.75">
      <c r="A2309" s="15"/>
    </row>
    <row r="2310" ht="12.75">
      <c r="A2310" s="15"/>
    </row>
    <row r="2311" ht="12.75">
      <c r="A2311" s="15"/>
    </row>
    <row r="2312" ht="12.75">
      <c r="A2312" s="15"/>
    </row>
    <row r="2313" ht="12.75">
      <c r="A2313" s="15"/>
    </row>
    <row r="2314" ht="12.75">
      <c r="A2314" s="15"/>
    </row>
    <row r="2315" ht="12.75">
      <c r="A2315" s="15"/>
    </row>
    <row r="2316" ht="12.75">
      <c r="A2316" s="15"/>
    </row>
    <row r="2317" ht="12.75">
      <c r="A2317" s="15"/>
    </row>
    <row r="2318" ht="12.75">
      <c r="A2318" s="15"/>
    </row>
    <row r="2319" ht="12.75">
      <c r="A2319" s="15"/>
    </row>
    <row r="2320" ht="12.75">
      <c r="A2320" s="15"/>
    </row>
    <row r="2321" ht="12.75">
      <c r="A2321" s="15"/>
    </row>
    <row r="2322" ht="12.75">
      <c r="A2322" s="15"/>
    </row>
    <row r="2323" ht="12.75">
      <c r="A2323" s="15"/>
    </row>
    <row r="2324" ht="12.75">
      <c r="A2324" s="15"/>
    </row>
    <row r="2325" ht="12.75">
      <c r="A2325" s="15"/>
    </row>
    <row r="2326" ht="12.75">
      <c r="A2326" s="15"/>
    </row>
    <row r="2327" ht="12.75">
      <c r="A2327" s="15"/>
    </row>
    <row r="2328" ht="12.75">
      <c r="A2328" s="15"/>
    </row>
    <row r="2329" ht="12.75">
      <c r="A2329" s="15"/>
    </row>
    <row r="2330" ht="12.75">
      <c r="A2330" s="15"/>
    </row>
    <row r="2331" ht="12.75">
      <c r="A2331" s="15"/>
    </row>
    <row r="2332" ht="12.75">
      <c r="A2332" s="15"/>
    </row>
    <row r="2333" ht="12.75">
      <c r="A2333" s="15"/>
    </row>
    <row r="2334" ht="12.75">
      <c r="A2334" s="15"/>
    </row>
    <row r="2335" ht="12.75">
      <c r="A2335" s="15"/>
    </row>
    <row r="2336" ht="12.75">
      <c r="A2336" s="15"/>
    </row>
    <row r="2337" ht="12.75">
      <c r="A2337" s="15"/>
    </row>
    <row r="2338" ht="12.75">
      <c r="A2338" s="15"/>
    </row>
    <row r="2339" ht="12.75">
      <c r="A2339" s="15"/>
    </row>
    <row r="2340" ht="12.75">
      <c r="A2340" s="15"/>
    </row>
    <row r="2341" ht="12.75">
      <c r="A2341" s="15"/>
    </row>
    <row r="2342" ht="12.75">
      <c r="A2342" s="15"/>
    </row>
    <row r="2343" ht="12.75">
      <c r="A2343" s="15"/>
    </row>
    <row r="2344" ht="12.75">
      <c r="A2344" s="15"/>
    </row>
    <row r="2345" ht="12.75">
      <c r="A2345" s="15"/>
    </row>
    <row r="2346" ht="12.75">
      <c r="A2346" s="15"/>
    </row>
    <row r="2347" ht="12.75">
      <c r="A2347" s="15"/>
    </row>
    <row r="2348" ht="12.75">
      <c r="A2348" s="15"/>
    </row>
    <row r="2349" ht="12.75">
      <c r="A2349" s="15"/>
    </row>
    <row r="2350" ht="12.75">
      <c r="A2350" s="15"/>
    </row>
    <row r="2351" ht="12.75">
      <c r="A2351" s="15"/>
    </row>
    <row r="2352" ht="12.75">
      <c r="A2352" s="15"/>
    </row>
    <row r="2353" ht="12.75">
      <c r="A2353" s="15"/>
    </row>
    <row r="2354" ht="12.75">
      <c r="A2354" s="15"/>
    </row>
    <row r="2355" ht="12.75">
      <c r="A2355" s="15"/>
    </row>
    <row r="2356" ht="12.75">
      <c r="A2356" s="15"/>
    </row>
    <row r="2357" ht="12.75">
      <c r="A2357" s="15"/>
    </row>
    <row r="2358" ht="12.75">
      <c r="A2358" s="15"/>
    </row>
    <row r="2359" ht="12.75">
      <c r="A2359" s="15"/>
    </row>
    <row r="2360" ht="12.75">
      <c r="A2360" s="15"/>
    </row>
    <row r="2361" ht="12.75">
      <c r="A2361" s="15"/>
    </row>
    <row r="2362" ht="12.75">
      <c r="A2362" s="15"/>
    </row>
    <row r="2363" ht="12.75">
      <c r="A2363" s="15"/>
    </row>
    <row r="2364" ht="12.75">
      <c r="A2364" s="15"/>
    </row>
    <row r="2365" ht="12.75">
      <c r="A2365" s="15"/>
    </row>
    <row r="2366" ht="12.75">
      <c r="A2366" s="15"/>
    </row>
    <row r="2367" ht="12.75">
      <c r="A2367" s="15"/>
    </row>
    <row r="2368" ht="12.75">
      <c r="A2368" s="15"/>
    </row>
    <row r="2369" ht="12.75">
      <c r="A2369" s="15"/>
    </row>
    <row r="2370" ht="12.75">
      <c r="A2370" s="15"/>
    </row>
    <row r="2371" ht="12.75">
      <c r="A2371" s="15"/>
    </row>
    <row r="2372" ht="12.75">
      <c r="A2372" s="15"/>
    </row>
    <row r="2373" ht="12.75">
      <c r="A2373" s="15"/>
    </row>
    <row r="2374" ht="12.75">
      <c r="A2374" s="15"/>
    </row>
    <row r="2375" ht="12.75">
      <c r="A2375" s="15"/>
    </row>
    <row r="2376" ht="12.75">
      <c r="A2376" s="15"/>
    </row>
    <row r="2377" ht="12.75">
      <c r="A2377" s="15"/>
    </row>
    <row r="2378" ht="12.75">
      <c r="A2378" s="15"/>
    </row>
    <row r="2379" ht="12.75">
      <c r="A2379" s="15"/>
    </row>
    <row r="2380" ht="12.75">
      <c r="A2380" s="15"/>
    </row>
    <row r="2381" ht="12.75">
      <c r="A2381" s="15"/>
    </row>
    <row r="2382" ht="12.75">
      <c r="A2382" s="15"/>
    </row>
    <row r="2383" ht="12.75">
      <c r="A2383" s="15"/>
    </row>
    <row r="2384" ht="12.75">
      <c r="A2384" s="15"/>
    </row>
    <row r="2385" ht="12.75">
      <c r="A2385" s="15"/>
    </row>
    <row r="2386" ht="12.75">
      <c r="A2386" s="15"/>
    </row>
    <row r="2387" ht="12.75">
      <c r="A2387" s="15"/>
    </row>
    <row r="2388" ht="12.75">
      <c r="A2388" s="15"/>
    </row>
    <row r="2389" ht="12.75">
      <c r="A2389" s="15"/>
    </row>
    <row r="2390" ht="12.75">
      <c r="A2390" s="15"/>
    </row>
    <row r="2391" ht="12.75">
      <c r="A2391" s="15"/>
    </row>
    <row r="2392" ht="12.75">
      <c r="A2392" s="15"/>
    </row>
    <row r="2393" ht="12.75">
      <c r="A2393" s="15"/>
    </row>
    <row r="2394" ht="12.75">
      <c r="A2394" s="15"/>
    </row>
    <row r="2395" ht="12.75">
      <c r="A2395" s="15"/>
    </row>
    <row r="2396" ht="12.75">
      <c r="A2396" s="15"/>
    </row>
    <row r="2397" ht="12.75">
      <c r="A2397" s="15"/>
    </row>
    <row r="2398" ht="12.75">
      <c r="A2398" s="15"/>
    </row>
    <row r="2399" ht="12.75">
      <c r="A2399" s="15"/>
    </row>
    <row r="2400" ht="12.75">
      <c r="A2400" s="15"/>
    </row>
    <row r="2401" ht="12.75">
      <c r="A2401" s="15"/>
    </row>
    <row r="2402" ht="12.75">
      <c r="A2402" s="15"/>
    </row>
    <row r="2403" ht="12.75">
      <c r="A2403" s="15"/>
    </row>
    <row r="2404" ht="12.75">
      <c r="A2404" s="15"/>
    </row>
    <row r="2405" ht="12.75">
      <c r="A2405" s="15"/>
    </row>
    <row r="2406" ht="12.75">
      <c r="A2406" s="15"/>
    </row>
    <row r="2407" ht="12.75">
      <c r="A2407" s="15"/>
    </row>
    <row r="2408" ht="12.75">
      <c r="A2408" s="15"/>
    </row>
    <row r="2409" ht="12.75">
      <c r="A2409" s="15"/>
    </row>
    <row r="2410" ht="12.75">
      <c r="A2410" s="15"/>
    </row>
    <row r="2411" ht="12.75">
      <c r="A2411" s="15"/>
    </row>
    <row r="2412" ht="12.75">
      <c r="A2412" s="15"/>
    </row>
    <row r="2413" ht="12.75">
      <c r="A2413" s="15"/>
    </row>
    <row r="2414" ht="12.75">
      <c r="A2414" s="15"/>
    </row>
    <row r="2415" ht="12.75">
      <c r="A2415" s="15"/>
    </row>
    <row r="2416" ht="12.75">
      <c r="A2416" s="15"/>
    </row>
    <row r="2417" ht="12.75">
      <c r="A2417" s="15"/>
    </row>
    <row r="2418" ht="12.75">
      <c r="A2418" s="15"/>
    </row>
    <row r="2419" ht="12.75">
      <c r="A2419" s="15"/>
    </row>
    <row r="2420" ht="12.75">
      <c r="A2420" s="15"/>
    </row>
    <row r="2421" ht="12.75">
      <c r="A2421" s="15"/>
    </row>
    <row r="2422" ht="12.75">
      <c r="A2422" s="15"/>
    </row>
    <row r="2423" ht="12.75">
      <c r="A2423" s="15"/>
    </row>
    <row r="2424" ht="12.75">
      <c r="A2424" s="15"/>
    </row>
    <row r="2425" ht="12.75">
      <c r="A2425" s="15"/>
    </row>
    <row r="2426" ht="12.75">
      <c r="A2426" s="15"/>
    </row>
    <row r="2427" ht="12.75">
      <c r="A2427" s="15"/>
    </row>
    <row r="2428" ht="12.75">
      <c r="A2428" s="15"/>
    </row>
    <row r="2429" ht="12.75">
      <c r="A2429" s="15"/>
    </row>
    <row r="2430" ht="12.75">
      <c r="A2430" s="15"/>
    </row>
    <row r="2431" ht="12.75">
      <c r="A2431" s="15"/>
    </row>
    <row r="2432" ht="12.75">
      <c r="A2432" s="15"/>
    </row>
    <row r="2433" ht="12.75">
      <c r="A2433" s="15"/>
    </row>
    <row r="2434" ht="12.75">
      <c r="A2434" s="15"/>
    </row>
    <row r="2435" ht="12.75">
      <c r="A2435" s="15"/>
    </row>
    <row r="2436" ht="12.75">
      <c r="A2436" s="15"/>
    </row>
    <row r="2437" ht="12.75">
      <c r="A2437" s="15"/>
    </row>
    <row r="2438" ht="12.75">
      <c r="A2438" s="15"/>
    </row>
    <row r="2439" ht="12.75">
      <c r="A2439" s="15"/>
    </row>
    <row r="2440" ht="12.75">
      <c r="A2440" s="15"/>
    </row>
    <row r="2441" ht="12.75">
      <c r="A2441" s="15"/>
    </row>
    <row r="2442" ht="12.75">
      <c r="A2442" s="15"/>
    </row>
    <row r="2443" ht="12.75">
      <c r="A2443" s="15"/>
    </row>
    <row r="2444" ht="12.75">
      <c r="A2444" s="15"/>
    </row>
    <row r="2445" ht="12.75">
      <c r="A2445" s="15"/>
    </row>
    <row r="2446" ht="12.75">
      <c r="A2446" s="15"/>
    </row>
    <row r="2447" ht="12.75">
      <c r="A2447" s="15"/>
    </row>
    <row r="2448" ht="12.75">
      <c r="A2448" s="15"/>
    </row>
    <row r="2449" ht="12.75">
      <c r="A2449" s="15"/>
    </row>
    <row r="2450" ht="12.75">
      <c r="A2450" s="15"/>
    </row>
    <row r="2451" ht="12.75">
      <c r="A2451" s="15"/>
    </row>
    <row r="2452" ht="12.75">
      <c r="A2452" s="15"/>
    </row>
    <row r="2453" ht="12.75">
      <c r="A2453" s="15"/>
    </row>
    <row r="2454" ht="12.75">
      <c r="A2454" s="15"/>
    </row>
    <row r="2455" ht="12.75">
      <c r="A2455" s="15"/>
    </row>
    <row r="2456" ht="12.75">
      <c r="A2456" s="15"/>
    </row>
    <row r="2457" ht="12.75">
      <c r="A2457" s="15"/>
    </row>
    <row r="2458" ht="12.75">
      <c r="A2458" s="15"/>
    </row>
    <row r="2459" ht="12.75">
      <c r="A2459" s="15"/>
    </row>
    <row r="2460" ht="12.75">
      <c r="A2460" s="15"/>
    </row>
    <row r="2461" ht="12.75">
      <c r="A2461" s="15"/>
    </row>
    <row r="2462" ht="12.75">
      <c r="A2462" s="15"/>
    </row>
    <row r="2463" ht="12.75">
      <c r="A2463" s="15"/>
    </row>
    <row r="2464" ht="12.75">
      <c r="A2464" s="15"/>
    </row>
    <row r="2465" ht="12.75">
      <c r="A2465" s="15"/>
    </row>
    <row r="2466" ht="12.75">
      <c r="A2466" s="15"/>
    </row>
    <row r="2467" ht="12.75">
      <c r="A2467" s="15"/>
    </row>
    <row r="2468" ht="12.75">
      <c r="A2468" s="15"/>
    </row>
    <row r="2469" ht="12.75">
      <c r="A2469" s="15"/>
    </row>
    <row r="2470" ht="12.75">
      <c r="A2470" s="15"/>
    </row>
    <row r="2471" ht="12.75">
      <c r="A2471" s="15"/>
    </row>
    <row r="2472" ht="12.75">
      <c r="A2472" s="15"/>
    </row>
    <row r="2473" ht="12.75">
      <c r="A2473" s="15"/>
    </row>
    <row r="2474" ht="12.75">
      <c r="A2474" s="15"/>
    </row>
    <row r="2475" ht="12.75">
      <c r="A2475" s="15"/>
    </row>
    <row r="2476" ht="12.75">
      <c r="A2476" s="15"/>
    </row>
    <row r="2477" ht="12.75">
      <c r="A2477" s="15"/>
    </row>
    <row r="2478" ht="12.75">
      <c r="A2478" s="15"/>
    </row>
    <row r="2479" ht="12.75">
      <c r="A2479" s="15"/>
    </row>
    <row r="2480" ht="12.75">
      <c r="A2480" s="15"/>
    </row>
    <row r="2481" ht="12.75">
      <c r="A2481" s="15"/>
    </row>
    <row r="2482" ht="12.75">
      <c r="A2482" s="15"/>
    </row>
    <row r="2483" ht="12.75">
      <c r="A2483" s="15"/>
    </row>
    <row r="2484" ht="12.75">
      <c r="A2484" s="15"/>
    </row>
    <row r="2485" ht="12.75">
      <c r="A2485" s="15"/>
    </row>
    <row r="2486" ht="12.75">
      <c r="A2486" s="15"/>
    </row>
    <row r="2487" ht="12.75">
      <c r="A2487" s="15"/>
    </row>
    <row r="2488" ht="12.75">
      <c r="A2488" s="15"/>
    </row>
    <row r="2489" ht="12.75">
      <c r="A2489" s="15"/>
    </row>
    <row r="2490" ht="12.75">
      <c r="A2490" s="15"/>
    </row>
    <row r="2491" ht="12.75">
      <c r="A2491" s="15"/>
    </row>
    <row r="2492" ht="12.75">
      <c r="A2492" s="15"/>
    </row>
    <row r="2493" ht="12.75">
      <c r="A2493" s="15"/>
    </row>
    <row r="2494" ht="12.75">
      <c r="A2494" s="15"/>
    </row>
    <row r="2495" ht="12.75">
      <c r="A2495" s="15"/>
    </row>
    <row r="2496" ht="12.75">
      <c r="A2496" s="15"/>
    </row>
    <row r="2497" ht="12.75">
      <c r="A2497" s="15"/>
    </row>
    <row r="2498" ht="12.75">
      <c r="A2498" s="15"/>
    </row>
    <row r="2499" ht="12.75">
      <c r="A2499" s="15"/>
    </row>
    <row r="2500" ht="12.75">
      <c r="A2500" s="15"/>
    </row>
    <row r="2501" ht="12.75">
      <c r="A2501" s="15"/>
    </row>
    <row r="2502" ht="12.75">
      <c r="A2502" s="15"/>
    </row>
    <row r="2503" ht="12.75">
      <c r="A2503" s="15"/>
    </row>
    <row r="2504" ht="12.75">
      <c r="A2504" s="15"/>
    </row>
    <row r="2505" ht="12.75">
      <c r="A2505" s="15"/>
    </row>
    <row r="2506" ht="12.75">
      <c r="A2506" s="15"/>
    </row>
    <row r="2507" ht="12.75">
      <c r="A2507" s="15"/>
    </row>
    <row r="2508" ht="12.75">
      <c r="A2508" s="15"/>
    </row>
    <row r="2509" ht="12.75">
      <c r="A2509" s="15"/>
    </row>
    <row r="2510" ht="12.75">
      <c r="A2510" s="15"/>
    </row>
    <row r="2511" ht="12.75">
      <c r="A2511" s="15"/>
    </row>
    <row r="2512" ht="12.75">
      <c r="A2512" s="15"/>
    </row>
    <row r="2513" ht="12.75">
      <c r="A2513" s="15"/>
    </row>
    <row r="2514" ht="12.75">
      <c r="A2514" s="15"/>
    </row>
    <row r="2515" ht="12.75">
      <c r="A2515" s="15"/>
    </row>
    <row r="2516" ht="12.75">
      <c r="A2516" s="15"/>
    </row>
    <row r="2517" ht="12.75">
      <c r="A2517" s="15"/>
    </row>
    <row r="2518" ht="12.75">
      <c r="A2518" s="15"/>
    </row>
    <row r="2519" ht="12.75">
      <c r="A2519" s="15"/>
    </row>
    <row r="2520" ht="12.75">
      <c r="A2520" s="15"/>
    </row>
    <row r="2521" ht="12.75">
      <c r="A2521" s="15"/>
    </row>
    <row r="2522" ht="12.75">
      <c r="A2522" s="15"/>
    </row>
    <row r="2523" ht="12.75">
      <c r="A2523" s="15"/>
    </row>
    <row r="2524" ht="12.75">
      <c r="A2524" s="15"/>
    </row>
    <row r="2525" ht="12.75">
      <c r="A2525" s="15"/>
    </row>
    <row r="2526" ht="12.75">
      <c r="A2526" s="15"/>
    </row>
    <row r="2527" ht="12.75">
      <c r="A2527" s="15"/>
    </row>
    <row r="2528" ht="12.75">
      <c r="A2528" s="15"/>
    </row>
    <row r="2529" ht="12.75">
      <c r="A2529" s="15"/>
    </row>
    <row r="2530" ht="12.75">
      <c r="A2530" s="15"/>
    </row>
    <row r="2531" ht="12.75">
      <c r="A2531" s="15"/>
    </row>
    <row r="2532" ht="12.75">
      <c r="A2532" s="15"/>
    </row>
    <row r="2533" ht="12.75">
      <c r="A2533" s="15"/>
    </row>
    <row r="2534" ht="12.75">
      <c r="A2534" s="15"/>
    </row>
    <row r="2535" ht="12.75">
      <c r="A2535" s="15"/>
    </row>
    <row r="2536" ht="12.75">
      <c r="A2536" s="15"/>
    </row>
    <row r="2537" ht="12.75">
      <c r="A2537" s="15"/>
    </row>
    <row r="2538" ht="12.75">
      <c r="A2538" s="15"/>
    </row>
    <row r="2539" ht="12.75">
      <c r="A2539" s="15"/>
    </row>
    <row r="2540" ht="12.75">
      <c r="A2540" s="15"/>
    </row>
    <row r="2541" ht="12.75">
      <c r="A2541" s="15"/>
    </row>
    <row r="2542" ht="12.75">
      <c r="A2542" s="15"/>
    </row>
    <row r="2543" ht="12.75">
      <c r="A2543" s="15"/>
    </row>
    <row r="2544" ht="12.75">
      <c r="A2544" s="15"/>
    </row>
    <row r="2545" ht="12.75">
      <c r="A2545" s="15"/>
    </row>
    <row r="2546" ht="12.75">
      <c r="A2546" s="15"/>
    </row>
    <row r="2547" ht="12.75">
      <c r="A2547" s="15"/>
    </row>
    <row r="2548" ht="12.75">
      <c r="A2548" s="15"/>
    </row>
    <row r="2549" ht="12.75">
      <c r="A2549" s="15"/>
    </row>
    <row r="2550" ht="12.75">
      <c r="A2550" s="15"/>
    </row>
    <row r="2551" ht="12.75">
      <c r="A2551" s="15"/>
    </row>
    <row r="2552" ht="12.75">
      <c r="A2552" s="15"/>
    </row>
    <row r="2553" ht="12.75">
      <c r="A2553" s="15"/>
    </row>
    <row r="2554" ht="12.75">
      <c r="A2554" s="15"/>
    </row>
    <row r="2555" ht="12.75">
      <c r="A2555" s="15"/>
    </row>
    <row r="2556" ht="12.75">
      <c r="A2556" s="15"/>
    </row>
    <row r="2557" ht="12.75">
      <c r="A2557" s="15"/>
    </row>
    <row r="2558" ht="12.75">
      <c r="A2558" s="15"/>
    </row>
    <row r="2559" ht="12.75">
      <c r="A2559" s="15"/>
    </row>
    <row r="2560" ht="12.75">
      <c r="A2560" s="15"/>
    </row>
    <row r="2561" ht="12.75">
      <c r="A2561" s="15"/>
    </row>
    <row r="2562" ht="12.75">
      <c r="A2562" s="15"/>
    </row>
    <row r="2563" ht="12.75">
      <c r="A2563" s="15"/>
    </row>
    <row r="2564" ht="12.75">
      <c r="A2564" s="15"/>
    </row>
    <row r="2565" ht="12.75">
      <c r="A2565" s="15"/>
    </row>
    <row r="2566" ht="12.75">
      <c r="A2566" s="15"/>
    </row>
    <row r="2567" ht="12.75">
      <c r="A2567" s="15"/>
    </row>
    <row r="2568" ht="12.75">
      <c r="A2568" s="15"/>
    </row>
    <row r="2569" ht="12.75">
      <c r="A2569" s="15"/>
    </row>
    <row r="2570" ht="12.75">
      <c r="A2570" s="15"/>
    </row>
    <row r="2571" ht="12.75">
      <c r="A2571" s="15"/>
    </row>
    <row r="2572" ht="12.75">
      <c r="A2572" s="15"/>
    </row>
    <row r="2573" ht="12.75">
      <c r="A2573" s="15"/>
    </row>
    <row r="2574" ht="12.75">
      <c r="A2574" s="15"/>
    </row>
    <row r="2575" ht="12.75">
      <c r="A2575" s="15"/>
    </row>
    <row r="2576" ht="12.75">
      <c r="A2576" s="15"/>
    </row>
    <row r="2577" ht="12.75">
      <c r="A2577" s="15"/>
    </row>
    <row r="2578" ht="12.75">
      <c r="A2578" s="15"/>
    </row>
    <row r="2579" ht="12.75">
      <c r="A2579" s="15"/>
    </row>
    <row r="2580" ht="12.75">
      <c r="A2580" s="15"/>
    </row>
    <row r="2581" ht="12.75">
      <c r="A2581" s="15"/>
    </row>
    <row r="2582" ht="12.75">
      <c r="A2582" s="15"/>
    </row>
    <row r="2583" ht="12.75">
      <c r="A2583" s="15"/>
    </row>
    <row r="2584" ht="12.75">
      <c r="A2584" s="15"/>
    </row>
    <row r="2585" ht="12.75">
      <c r="A2585" s="15"/>
    </row>
    <row r="2586" ht="12.75">
      <c r="A2586" s="15"/>
    </row>
    <row r="2587" ht="12.75">
      <c r="A2587" s="15"/>
    </row>
    <row r="2588" ht="12.75">
      <c r="A2588" s="15"/>
    </row>
    <row r="2589" ht="12.75">
      <c r="A2589" s="15"/>
    </row>
    <row r="2590" ht="12.75">
      <c r="A2590" s="15"/>
    </row>
    <row r="2591" ht="12.75">
      <c r="A2591" s="15"/>
    </row>
    <row r="2592" ht="12.75">
      <c r="A2592" s="15"/>
    </row>
    <row r="2593" ht="12.75">
      <c r="A2593" s="15"/>
    </row>
    <row r="2594" ht="12.75">
      <c r="A2594" s="15"/>
    </row>
    <row r="2595" ht="12.75">
      <c r="A2595" s="15"/>
    </row>
    <row r="2596" ht="12.75">
      <c r="A2596" s="15"/>
    </row>
    <row r="2597" ht="12.75">
      <c r="A2597" s="15"/>
    </row>
    <row r="2598" ht="12.75">
      <c r="A2598" s="15"/>
    </row>
    <row r="2599" ht="12.75">
      <c r="A2599" s="15"/>
    </row>
    <row r="2600" ht="12.75">
      <c r="A2600" s="15"/>
    </row>
    <row r="2601" ht="12.75">
      <c r="A2601" s="15"/>
    </row>
    <row r="2602" ht="12.75">
      <c r="A2602" s="15"/>
    </row>
    <row r="2603" ht="12.75">
      <c r="A2603" s="15"/>
    </row>
    <row r="2604" ht="12.75">
      <c r="A2604" s="15"/>
    </row>
    <row r="2605" ht="12.75">
      <c r="A2605" s="15"/>
    </row>
    <row r="2606" ht="12.75">
      <c r="A2606" s="15"/>
    </row>
    <row r="2607" ht="12.75">
      <c r="A2607" s="15"/>
    </row>
    <row r="2608" ht="12.75">
      <c r="A2608" s="15"/>
    </row>
    <row r="2609" ht="12.75">
      <c r="A2609" s="15"/>
    </row>
    <row r="2610" ht="12.75">
      <c r="A2610" s="15"/>
    </row>
    <row r="2611" ht="12.75">
      <c r="A2611" s="15"/>
    </row>
    <row r="2612" ht="12.75">
      <c r="A2612" s="15"/>
    </row>
    <row r="2613" ht="12.75">
      <c r="A2613" s="15"/>
    </row>
    <row r="2614" ht="12.75">
      <c r="A2614" s="15"/>
    </row>
    <row r="2615" ht="12.75">
      <c r="A2615" s="15"/>
    </row>
    <row r="2616" ht="12.75">
      <c r="A2616" s="15"/>
    </row>
    <row r="2617" ht="12.75">
      <c r="A2617" s="15"/>
    </row>
    <row r="2618" ht="12.75">
      <c r="A2618" s="15"/>
    </row>
    <row r="2619" ht="12.75">
      <c r="A2619" s="15"/>
    </row>
    <row r="2620" ht="12.75">
      <c r="A2620" s="15"/>
    </row>
    <row r="2621" ht="12.75">
      <c r="A2621" s="15"/>
    </row>
    <row r="2622" ht="12.75">
      <c r="A2622" s="15"/>
    </row>
    <row r="2623" ht="12.75">
      <c r="A2623" s="15"/>
    </row>
    <row r="2624" ht="12.75">
      <c r="A2624" s="15"/>
    </row>
    <row r="2625" ht="12.75">
      <c r="A2625" s="15"/>
    </row>
    <row r="2626" ht="12.75">
      <c r="A2626" s="15"/>
    </row>
    <row r="2627" ht="12.75">
      <c r="A2627" s="15"/>
    </row>
    <row r="2628" ht="12.75">
      <c r="A2628" s="15"/>
    </row>
    <row r="2629" ht="12.75">
      <c r="A2629" s="15"/>
    </row>
    <row r="2630" ht="12.75">
      <c r="A2630" s="15"/>
    </row>
    <row r="2631" ht="12.75">
      <c r="A2631" s="15"/>
    </row>
    <row r="2632" ht="12.75">
      <c r="A2632" s="15"/>
    </row>
    <row r="2633" ht="12.75">
      <c r="A2633" s="15"/>
    </row>
    <row r="2634" ht="12.75">
      <c r="A2634" s="15"/>
    </row>
    <row r="2635" ht="12.75">
      <c r="A2635" s="15"/>
    </row>
    <row r="2636" ht="12.75">
      <c r="A2636" s="15"/>
    </row>
    <row r="2637" ht="12.75">
      <c r="A2637" s="15"/>
    </row>
    <row r="2638" ht="12.75">
      <c r="A2638" s="15"/>
    </row>
    <row r="2639" ht="12.75">
      <c r="A2639" s="15"/>
    </row>
    <row r="2640" ht="12.75">
      <c r="A2640" s="15"/>
    </row>
    <row r="2641" ht="12.75">
      <c r="A2641" s="15"/>
    </row>
    <row r="2642" ht="12.75">
      <c r="A2642" s="15"/>
    </row>
    <row r="2643" ht="12.75">
      <c r="A2643" s="15"/>
    </row>
    <row r="2644" ht="12.75">
      <c r="A2644" s="15"/>
    </row>
    <row r="2645" ht="12.75">
      <c r="A2645" s="15"/>
    </row>
    <row r="2646" ht="12.75">
      <c r="A2646" s="15"/>
    </row>
    <row r="2647" ht="12.75">
      <c r="A2647" s="15"/>
    </row>
    <row r="2648" ht="12.75">
      <c r="A2648" s="15"/>
    </row>
    <row r="2649" ht="12.75">
      <c r="A2649" s="15"/>
    </row>
    <row r="2650" ht="12.75">
      <c r="A2650" s="15"/>
    </row>
    <row r="2651" ht="12.75">
      <c r="A2651" s="15"/>
    </row>
    <row r="2652" ht="12.75">
      <c r="A2652" s="15"/>
    </row>
    <row r="2653" ht="12.75">
      <c r="A2653" s="15"/>
    </row>
    <row r="2654" ht="12.75">
      <c r="A2654" s="15"/>
    </row>
    <row r="2655" ht="12.75">
      <c r="A2655" s="15"/>
    </row>
    <row r="2656" ht="12.75">
      <c r="A2656" s="15"/>
    </row>
    <row r="2657" ht="12.75">
      <c r="A2657" s="15"/>
    </row>
    <row r="2658" ht="12.75">
      <c r="A2658" s="15"/>
    </row>
    <row r="2659" ht="12.75">
      <c r="A2659" s="15"/>
    </row>
    <row r="2660" ht="12.75">
      <c r="A2660" s="15"/>
    </row>
    <row r="2661" ht="12.75">
      <c r="A2661" s="15"/>
    </row>
    <row r="2662" ht="12.75">
      <c r="A2662" s="15"/>
    </row>
    <row r="2663" ht="12.75">
      <c r="A2663" s="15"/>
    </row>
    <row r="2664" ht="12.75">
      <c r="A2664" s="15"/>
    </row>
    <row r="2665" ht="12.75">
      <c r="A2665" s="15"/>
    </row>
    <row r="2666" ht="12.75">
      <c r="A2666" s="15"/>
    </row>
    <row r="2667" ht="12.75">
      <c r="A2667" s="15"/>
    </row>
    <row r="2668" ht="12.75">
      <c r="A2668" s="15"/>
    </row>
    <row r="2669" ht="12.75">
      <c r="A2669" s="15"/>
    </row>
    <row r="2670" ht="12.75">
      <c r="A2670" s="15"/>
    </row>
    <row r="2671" ht="12.75">
      <c r="A2671" s="15"/>
    </row>
    <row r="2672" ht="12.75">
      <c r="A2672" s="15"/>
    </row>
    <row r="2673" ht="12.75">
      <c r="A2673" s="15"/>
    </row>
    <row r="2674" ht="12.75">
      <c r="A2674" s="15"/>
    </row>
    <row r="2675" ht="12.75">
      <c r="A2675" s="15"/>
    </row>
    <row r="2676" ht="12.75">
      <c r="A2676" s="15"/>
    </row>
    <row r="2677" ht="12.75">
      <c r="A2677" s="15"/>
    </row>
    <row r="2678" ht="12.75">
      <c r="A2678" s="15"/>
    </row>
    <row r="2679" ht="12.75">
      <c r="A2679" s="15"/>
    </row>
    <row r="2680" ht="12.75">
      <c r="A2680" s="15"/>
    </row>
    <row r="2681" ht="12.75">
      <c r="A2681" s="15"/>
    </row>
    <row r="2682" ht="12.75">
      <c r="A2682" s="15"/>
    </row>
    <row r="2683" ht="12.75">
      <c r="A2683" s="15"/>
    </row>
    <row r="2684" ht="12.75">
      <c r="A2684" s="15"/>
    </row>
    <row r="2685" ht="12.75">
      <c r="A2685" s="15"/>
    </row>
    <row r="2686" ht="12.75">
      <c r="A2686" s="15"/>
    </row>
    <row r="2687" ht="12.75">
      <c r="A2687" s="15"/>
    </row>
    <row r="2688" ht="12.75">
      <c r="A2688" s="15"/>
    </row>
    <row r="2689" ht="12.75">
      <c r="A2689" s="15"/>
    </row>
    <row r="2690" ht="12.75">
      <c r="A2690" s="15"/>
    </row>
    <row r="2691" ht="12.75">
      <c r="A2691" s="15"/>
    </row>
    <row r="2692" ht="12.75">
      <c r="A2692" s="15"/>
    </row>
    <row r="2693" ht="12.75">
      <c r="A2693" s="15"/>
    </row>
    <row r="2694" ht="12.75">
      <c r="A2694" s="15"/>
    </row>
    <row r="2695" ht="12.75">
      <c r="A2695" s="15"/>
    </row>
    <row r="2696" ht="12.75">
      <c r="A2696" s="15"/>
    </row>
    <row r="2697" ht="12.75">
      <c r="A2697" s="15"/>
    </row>
    <row r="2698" ht="12.75">
      <c r="A2698" s="15"/>
    </row>
    <row r="2699" ht="12.75">
      <c r="A2699" s="15"/>
    </row>
    <row r="2700" ht="12.75">
      <c r="A2700" s="15"/>
    </row>
    <row r="2701" ht="12.75">
      <c r="A2701" s="15"/>
    </row>
    <row r="2702" ht="12.75">
      <c r="A2702" s="15"/>
    </row>
    <row r="2703" ht="12.75">
      <c r="A2703" s="15"/>
    </row>
    <row r="2704" ht="12.75">
      <c r="A2704" s="15"/>
    </row>
    <row r="2705" ht="12.75">
      <c r="A2705" s="15"/>
    </row>
    <row r="2706" ht="12.75">
      <c r="A2706" s="15"/>
    </row>
    <row r="2707" ht="12.75">
      <c r="A2707" s="15"/>
    </row>
    <row r="2708" ht="12.75">
      <c r="A2708" s="15"/>
    </row>
    <row r="2709" ht="12.75">
      <c r="A2709" s="15"/>
    </row>
    <row r="2710" ht="12.75">
      <c r="A2710" s="15"/>
    </row>
    <row r="2711" ht="12.75">
      <c r="A2711" s="15"/>
    </row>
    <row r="2712" ht="12.75">
      <c r="A2712" s="15"/>
    </row>
    <row r="2713" ht="12.75">
      <c r="A2713" s="15"/>
    </row>
    <row r="2714" ht="12.75">
      <c r="A2714" s="15"/>
    </row>
    <row r="2715" ht="12.75">
      <c r="A2715" s="15"/>
    </row>
    <row r="2716" ht="12.75">
      <c r="A2716" s="15"/>
    </row>
    <row r="2717" ht="12.75">
      <c r="A2717" s="15"/>
    </row>
    <row r="2718" ht="12.75">
      <c r="A2718" s="15"/>
    </row>
    <row r="2719" ht="12.75">
      <c r="A2719" s="15"/>
    </row>
    <row r="2720" ht="12.75">
      <c r="A2720" s="15"/>
    </row>
    <row r="2721" ht="12.75">
      <c r="A2721" s="15"/>
    </row>
    <row r="2722" ht="12.75">
      <c r="A2722" s="15"/>
    </row>
    <row r="2723" ht="12.75">
      <c r="A2723" s="15"/>
    </row>
    <row r="2724" ht="12.75">
      <c r="A2724" s="15"/>
    </row>
    <row r="2725" ht="12.75">
      <c r="A2725" s="15"/>
    </row>
    <row r="2726" ht="12.75">
      <c r="A2726" s="15"/>
    </row>
    <row r="2727" ht="12.75">
      <c r="A2727" s="15"/>
    </row>
    <row r="2728" ht="12.75">
      <c r="A2728" s="15"/>
    </row>
    <row r="2729" ht="12.75">
      <c r="A2729" s="15"/>
    </row>
    <row r="2730" ht="12.75">
      <c r="A2730" s="15"/>
    </row>
    <row r="2731" ht="12.75">
      <c r="A2731" s="15"/>
    </row>
    <row r="2732" ht="12.75">
      <c r="A2732" s="15"/>
    </row>
    <row r="2733" ht="12.75">
      <c r="A2733" s="15"/>
    </row>
    <row r="2734" ht="12.75">
      <c r="A2734" s="15"/>
    </row>
    <row r="2735" ht="12.75">
      <c r="A2735" s="15"/>
    </row>
    <row r="2736" ht="12.75">
      <c r="A2736" s="15"/>
    </row>
    <row r="2737" ht="12.75">
      <c r="A2737" s="15"/>
    </row>
    <row r="2738" ht="12.75">
      <c r="A2738" s="15"/>
    </row>
    <row r="2739" ht="12.75">
      <c r="A2739" s="15"/>
    </row>
    <row r="2740" ht="12.75">
      <c r="A2740" s="15"/>
    </row>
    <row r="2741" ht="12.75">
      <c r="A2741" s="15"/>
    </row>
    <row r="2742" ht="12.75">
      <c r="A2742" s="15"/>
    </row>
    <row r="2743" ht="12.75">
      <c r="A2743" s="15"/>
    </row>
    <row r="2744" ht="12.75">
      <c r="A2744" s="15"/>
    </row>
    <row r="2745" ht="12.75">
      <c r="A2745" s="15"/>
    </row>
    <row r="2746" ht="12.75">
      <c r="A2746" s="15"/>
    </row>
    <row r="2747" ht="12.75">
      <c r="A2747" s="15"/>
    </row>
    <row r="2748" ht="12.75">
      <c r="A2748" s="15"/>
    </row>
    <row r="2749" ht="12.75">
      <c r="A2749" s="15"/>
    </row>
    <row r="2750" ht="12.75">
      <c r="A2750" s="15"/>
    </row>
    <row r="2751" ht="12.75">
      <c r="A2751" s="15"/>
    </row>
    <row r="2752" ht="12.75">
      <c r="A2752" s="15"/>
    </row>
    <row r="2753" ht="12.75">
      <c r="A2753" s="15"/>
    </row>
    <row r="2754" ht="12.75">
      <c r="A2754" s="15"/>
    </row>
    <row r="2755" ht="12.75">
      <c r="A2755" s="15"/>
    </row>
    <row r="2756" ht="12.75">
      <c r="A2756" s="15"/>
    </row>
    <row r="2757" ht="12.75">
      <c r="A2757" s="15"/>
    </row>
    <row r="2758" ht="12.75">
      <c r="A2758" s="15"/>
    </row>
    <row r="2759" ht="12.75">
      <c r="A2759" s="15"/>
    </row>
    <row r="2760" ht="12.75">
      <c r="A2760" s="15"/>
    </row>
    <row r="2761" ht="12.75">
      <c r="A2761" s="15"/>
    </row>
    <row r="2762" ht="12.75">
      <c r="A2762" s="15"/>
    </row>
    <row r="2763" ht="12.75">
      <c r="A2763" s="15"/>
    </row>
    <row r="2764" ht="12.75">
      <c r="A2764" s="15"/>
    </row>
    <row r="2765" ht="12.75">
      <c r="A2765" s="15"/>
    </row>
    <row r="2766" ht="12.75">
      <c r="A2766" s="15"/>
    </row>
    <row r="2767" ht="12.75">
      <c r="A2767" s="15"/>
    </row>
    <row r="2768" ht="12.75">
      <c r="A2768" s="15"/>
    </row>
    <row r="2769" ht="12.75">
      <c r="A2769" s="15"/>
    </row>
    <row r="2770" ht="12.75">
      <c r="A2770" s="15"/>
    </row>
    <row r="2771" ht="12.75">
      <c r="A2771" s="15"/>
    </row>
    <row r="2772" ht="12.75">
      <c r="A2772" s="15"/>
    </row>
    <row r="2773" ht="12.75">
      <c r="A2773" s="15"/>
    </row>
    <row r="2774" ht="12.75">
      <c r="A2774" s="15"/>
    </row>
    <row r="2775" ht="12.75">
      <c r="A2775" s="15"/>
    </row>
    <row r="2776" ht="12.75">
      <c r="A2776" s="15"/>
    </row>
    <row r="2777" ht="12.75">
      <c r="A2777" s="15"/>
    </row>
    <row r="2778" ht="12.75">
      <c r="A2778" s="15"/>
    </row>
    <row r="2779" ht="12.75">
      <c r="A2779" s="15"/>
    </row>
    <row r="2780" ht="12.75">
      <c r="A2780" s="15"/>
    </row>
    <row r="2781" ht="12.75">
      <c r="A2781" s="15"/>
    </row>
    <row r="2782" ht="12.75">
      <c r="A2782" s="15"/>
    </row>
    <row r="2783" ht="12.75">
      <c r="A2783" s="15"/>
    </row>
    <row r="2784" ht="12.75">
      <c r="A2784" s="15"/>
    </row>
    <row r="2785" ht="12.75">
      <c r="A2785" s="15"/>
    </row>
    <row r="2786" ht="12.75">
      <c r="A2786" s="15"/>
    </row>
    <row r="2787" ht="12.75">
      <c r="A2787" s="15"/>
    </row>
    <row r="2788" ht="12.75">
      <c r="A2788" s="15"/>
    </row>
    <row r="2789" ht="12.75">
      <c r="A2789" s="15"/>
    </row>
    <row r="2790" ht="12.75">
      <c r="A2790" s="15"/>
    </row>
    <row r="2791" ht="12.75">
      <c r="A2791" s="15"/>
    </row>
    <row r="2792" ht="12.75">
      <c r="A2792" s="15"/>
    </row>
    <row r="2793" ht="12.75">
      <c r="A2793" s="15"/>
    </row>
    <row r="2794" ht="12.75">
      <c r="A2794" s="15"/>
    </row>
    <row r="2795" ht="12.75">
      <c r="A2795" s="15"/>
    </row>
    <row r="2796" ht="12.75">
      <c r="A2796" s="15"/>
    </row>
    <row r="2797" ht="12.75">
      <c r="A2797" s="15"/>
    </row>
    <row r="2798" ht="12.75">
      <c r="A2798" s="15"/>
    </row>
    <row r="2799" ht="12.75">
      <c r="A2799" s="15"/>
    </row>
    <row r="2800" ht="12.75">
      <c r="A2800" s="15"/>
    </row>
    <row r="2801" ht="12.75">
      <c r="A2801" s="15"/>
    </row>
    <row r="2802" ht="12.75">
      <c r="A2802" s="15"/>
    </row>
    <row r="2803" ht="12.75">
      <c r="A2803" s="15"/>
    </row>
    <row r="2804" ht="12.75">
      <c r="A2804" s="15"/>
    </row>
    <row r="2805" ht="12.75">
      <c r="A2805" s="15"/>
    </row>
    <row r="2806" ht="12.75">
      <c r="A2806" s="15"/>
    </row>
    <row r="2807" ht="12.75">
      <c r="A2807" s="15"/>
    </row>
    <row r="2808" ht="12.75">
      <c r="A2808" s="15"/>
    </row>
    <row r="2809" ht="12.75">
      <c r="A2809" s="15"/>
    </row>
    <row r="2810" ht="12.75">
      <c r="A2810" s="15"/>
    </row>
    <row r="2811" ht="12.75">
      <c r="A2811" s="15"/>
    </row>
    <row r="2812" ht="12.75">
      <c r="A2812" s="15"/>
    </row>
    <row r="2813" ht="12.75">
      <c r="A2813" s="15"/>
    </row>
    <row r="2814" ht="12.75">
      <c r="A2814" s="15"/>
    </row>
    <row r="2815" ht="12.75">
      <c r="A2815" s="15"/>
    </row>
    <row r="2816" ht="12.75">
      <c r="A2816" s="15"/>
    </row>
    <row r="2817" ht="12.75">
      <c r="A2817" s="15"/>
    </row>
    <row r="2818" ht="12.75">
      <c r="A2818" s="15"/>
    </row>
    <row r="2819" ht="12.75">
      <c r="A2819" s="15"/>
    </row>
    <row r="2820" ht="12.75">
      <c r="A2820" s="15"/>
    </row>
    <row r="2821" ht="12.75">
      <c r="A2821" s="15"/>
    </row>
    <row r="2822" ht="12.75">
      <c r="A2822" s="15"/>
    </row>
    <row r="2823" ht="12.75">
      <c r="A2823" s="15"/>
    </row>
    <row r="2824" ht="12.75">
      <c r="A2824" s="15"/>
    </row>
    <row r="2825" ht="12.75">
      <c r="A2825" s="15"/>
    </row>
    <row r="2826" ht="12.75">
      <c r="A2826" s="15"/>
    </row>
    <row r="2827" ht="12.75">
      <c r="A2827" s="15"/>
    </row>
    <row r="2828" ht="12.75">
      <c r="A2828" s="15"/>
    </row>
    <row r="2829" ht="12.75">
      <c r="A2829" s="15"/>
    </row>
    <row r="2830" ht="12.75">
      <c r="A2830" s="15"/>
    </row>
    <row r="2831" ht="12.75">
      <c r="A2831" s="15"/>
    </row>
    <row r="2832" ht="12.75">
      <c r="A2832" s="15"/>
    </row>
    <row r="2833" ht="12.75">
      <c r="A2833" s="15"/>
    </row>
    <row r="2834" ht="12.75">
      <c r="A2834" s="15"/>
    </row>
    <row r="2835" ht="12.75">
      <c r="A2835" s="15"/>
    </row>
    <row r="2836" ht="12.75">
      <c r="A2836" s="15"/>
    </row>
    <row r="2837" ht="12.75">
      <c r="A2837" s="15"/>
    </row>
    <row r="2838" ht="12.75">
      <c r="A2838" s="15"/>
    </row>
    <row r="2839" ht="12.75">
      <c r="A2839" s="15"/>
    </row>
    <row r="2840" ht="12.75">
      <c r="A2840" s="15"/>
    </row>
    <row r="2841" ht="12.75">
      <c r="A2841" s="15"/>
    </row>
    <row r="2842" ht="12.75">
      <c r="A2842" s="15"/>
    </row>
    <row r="2843" ht="12.75">
      <c r="A2843" s="15"/>
    </row>
    <row r="2844" ht="12.75">
      <c r="A2844" s="15"/>
    </row>
    <row r="2845" ht="12.75">
      <c r="A2845" s="15"/>
    </row>
    <row r="2846" ht="12.75">
      <c r="A2846" s="15"/>
    </row>
    <row r="2847" ht="12.75">
      <c r="A2847" s="15"/>
    </row>
    <row r="2848" ht="12.75">
      <c r="A2848" s="15"/>
    </row>
    <row r="2849" ht="12.75">
      <c r="A2849" s="15"/>
    </row>
    <row r="2850" ht="12.75">
      <c r="A2850" s="15"/>
    </row>
    <row r="2851" ht="12.75">
      <c r="A2851" s="15"/>
    </row>
    <row r="2852" ht="12.75">
      <c r="A2852" s="15"/>
    </row>
    <row r="2853" ht="12.75">
      <c r="A2853" s="15"/>
    </row>
    <row r="2854" ht="12.75">
      <c r="A2854" s="15"/>
    </row>
    <row r="2855" ht="12.75">
      <c r="A2855" s="15"/>
    </row>
    <row r="2856" ht="12.75">
      <c r="A2856" s="15"/>
    </row>
    <row r="2857" ht="12.75">
      <c r="A2857" s="15"/>
    </row>
    <row r="2858" ht="12.75">
      <c r="A2858" s="15"/>
    </row>
    <row r="2859" ht="12.75">
      <c r="A2859" s="15"/>
    </row>
    <row r="2860" ht="12.75">
      <c r="A2860" s="15"/>
    </row>
    <row r="2861" ht="12.75">
      <c r="A2861" s="15"/>
    </row>
    <row r="2862" ht="12.75">
      <c r="A2862" s="15"/>
    </row>
    <row r="2863" ht="12.75">
      <c r="A2863" s="15"/>
    </row>
    <row r="2864" ht="12.75">
      <c r="A2864" s="15"/>
    </row>
    <row r="2865" ht="12.75">
      <c r="A2865" s="15"/>
    </row>
    <row r="2866" ht="12.75">
      <c r="A2866" s="15"/>
    </row>
    <row r="2867" ht="12.75">
      <c r="A2867" s="15"/>
    </row>
    <row r="2868" ht="12.75">
      <c r="A2868" s="15"/>
    </row>
    <row r="2869" ht="12.75">
      <c r="A2869" s="15"/>
    </row>
    <row r="2870" ht="12.75">
      <c r="A2870" s="15"/>
    </row>
    <row r="2871" ht="12.75">
      <c r="A2871" s="15"/>
    </row>
    <row r="2872" ht="12.75">
      <c r="A2872" s="15"/>
    </row>
    <row r="2873" ht="12.75">
      <c r="A2873" s="15"/>
    </row>
    <row r="2874" ht="12.75">
      <c r="A2874" s="15"/>
    </row>
    <row r="2875" ht="12.75">
      <c r="A2875" s="15"/>
    </row>
    <row r="2876" ht="12.75">
      <c r="A2876" s="15"/>
    </row>
    <row r="2877" ht="12.75">
      <c r="A2877" s="15"/>
    </row>
    <row r="2878" ht="12.75">
      <c r="A2878" s="15"/>
    </row>
    <row r="2879" ht="12.75">
      <c r="A2879" s="15"/>
    </row>
    <row r="2880" ht="12.75">
      <c r="A2880" s="15"/>
    </row>
    <row r="2881" ht="12.75">
      <c r="A2881" s="15"/>
    </row>
    <row r="2882" ht="12.75">
      <c r="A2882" s="15"/>
    </row>
    <row r="2883" ht="12.75">
      <c r="A2883" s="15"/>
    </row>
    <row r="2884" ht="12.75">
      <c r="A2884" s="15"/>
    </row>
    <row r="2885" ht="12.75">
      <c r="A2885" s="15"/>
    </row>
    <row r="2886" ht="12.75">
      <c r="A2886" s="15"/>
    </row>
    <row r="2887" ht="12.75">
      <c r="A2887" s="15"/>
    </row>
    <row r="2888" ht="12.75">
      <c r="A2888" s="15"/>
    </row>
    <row r="2889" ht="12.75">
      <c r="A2889" s="15"/>
    </row>
    <row r="2890" ht="12.75">
      <c r="A2890" s="15"/>
    </row>
    <row r="2891" ht="12.75">
      <c r="A2891" s="15"/>
    </row>
    <row r="2892" ht="12.75">
      <c r="A2892" s="15"/>
    </row>
    <row r="2893" ht="12.75">
      <c r="A2893" s="15"/>
    </row>
    <row r="2894" ht="12.75">
      <c r="A2894" s="15"/>
    </row>
    <row r="2895" ht="12.75">
      <c r="A2895" s="15"/>
    </row>
    <row r="2896" ht="12.75">
      <c r="A2896" s="15"/>
    </row>
    <row r="2897" ht="12.75">
      <c r="A2897" s="15"/>
    </row>
    <row r="2898" ht="12.75">
      <c r="A2898" s="15"/>
    </row>
    <row r="2899" ht="12.75">
      <c r="A2899" s="15"/>
    </row>
    <row r="2900" ht="12.75">
      <c r="A2900" s="15"/>
    </row>
    <row r="2901" ht="12.75">
      <c r="A2901" s="15"/>
    </row>
    <row r="2902" ht="12.75">
      <c r="A2902" s="15"/>
    </row>
    <row r="2903" ht="12.75">
      <c r="A2903" s="15"/>
    </row>
    <row r="2904" ht="12.75">
      <c r="A2904" s="15"/>
    </row>
    <row r="2905" ht="12.75">
      <c r="A2905" s="15"/>
    </row>
    <row r="2906" ht="12.75">
      <c r="A2906" s="15"/>
    </row>
    <row r="2907" ht="12.75">
      <c r="A2907" s="15"/>
    </row>
    <row r="2908" ht="12.75">
      <c r="A2908" s="15"/>
    </row>
    <row r="2909" ht="12.75">
      <c r="A2909" s="15"/>
    </row>
    <row r="2910" ht="12.75">
      <c r="A2910" s="15"/>
    </row>
    <row r="2911" ht="12.75">
      <c r="A2911" s="15"/>
    </row>
    <row r="2912" ht="12.75">
      <c r="A2912" s="15"/>
    </row>
    <row r="2913" ht="12.75">
      <c r="A2913" s="15"/>
    </row>
    <row r="2914" ht="12.75">
      <c r="A2914" s="15"/>
    </row>
    <row r="2915" ht="12.75">
      <c r="A2915" s="15"/>
    </row>
    <row r="2916" ht="12.75">
      <c r="A2916" s="15"/>
    </row>
    <row r="2917" ht="12.75">
      <c r="A2917" s="15"/>
    </row>
    <row r="2918" ht="12.75">
      <c r="A2918" s="15"/>
    </row>
    <row r="2919" ht="12.75">
      <c r="A2919" s="15"/>
    </row>
    <row r="2920" ht="12.75">
      <c r="A2920" s="15"/>
    </row>
    <row r="2921" ht="12.75">
      <c r="A2921" s="15"/>
    </row>
    <row r="2922" ht="12.75">
      <c r="A2922" s="15"/>
    </row>
    <row r="2923" ht="12.75">
      <c r="A2923" s="15"/>
    </row>
    <row r="2924" ht="12.75">
      <c r="A2924" s="15"/>
    </row>
    <row r="2925" ht="12.75">
      <c r="A2925" s="15"/>
    </row>
    <row r="2926" ht="12.75">
      <c r="A2926" s="15"/>
    </row>
    <row r="2927" ht="12.75">
      <c r="A2927" s="15"/>
    </row>
    <row r="2928" ht="12.75">
      <c r="A2928" s="15"/>
    </row>
    <row r="2929" ht="12.75">
      <c r="A2929" s="15"/>
    </row>
    <row r="2930" ht="12.75">
      <c r="A2930" s="15"/>
    </row>
    <row r="2931" ht="12.75">
      <c r="A2931" s="15"/>
    </row>
    <row r="2932" ht="12.75">
      <c r="A2932" s="15"/>
    </row>
    <row r="2933" ht="12.75">
      <c r="A2933" s="15"/>
    </row>
    <row r="2934" ht="12.75">
      <c r="A2934" s="15"/>
    </row>
    <row r="2935" ht="12.75">
      <c r="A2935" s="15"/>
    </row>
    <row r="2936" ht="12.75">
      <c r="A2936" s="15"/>
    </row>
    <row r="2937" ht="12.75">
      <c r="A2937" s="15"/>
    </row>
    <row r="2938" ht="12.75">
      <c r="A2938" s="15"/>
    </row>
    <row r="2939" ht="12.75">
      <c r="A2939" s="15"/>
    </row>
    <row r="2940" ht="12.75">
      <c r="A2940" s="15"/>
    </row>
    <row r="2941" ht="12.75">
      <c r="A2941" s="15"/>
    </row>
    <row r="2942" ht="12.75">
      <c r="A2942" s="15"/>
    </row>
    <row r="2943" ht="12.75">
      <c r="A2943" s="15"/>
    </row>
    <row r="2944" ht="12.75">
      <c r="A2944" s="15"/>
    </row>
    <row r="2945" ht="12.75">
      <c r="A2945" s="15"/>
    </row>
    <row r="2946" ht="12.75">
      <c r="A2946" s="15"/>
    </row>
    <row r="2947" ht="12.75">
      <c r="A2947" s="15"/>
    </row>
    <row r="2948" ht="12.75">
      <c r="A2948" s="15"/>
    </row>
    <row r="2949" ht="12.75">
      <c r="A2949" s="15"/>
    </row>
    <row r="2950" ht="12.75">
      <c r="A2950" s="15"/>
    </row>
    <row r="2951" ht="12.75">
      <c r="A2951" s="15"/>
    </row>
    <row r="2952" ht="12.75">
      <c r="A2952" s="15"/>
    </row>
    <row r="2953" ht="12.75">
      <c r="A2953" s="15"/>
    </row>
    <row r="2954" ht="12.75">
      <c r="A2954" s="15"/>
    </row>
    <row r="2955" ht="12.75">
      <c r="A2955" s="15"/>
    </row>
    <row r="2956" ht="12.75">
      <c r="A2956" s="15"/>
    </row>
    <row r="2957" ht="12.75">
      <c r="A2957" s="15"/>
    </row>
    <row r="2958" ht="12.75">
      <c r="A2958" s="15"/>
    </row>
    <row r="2959" ht="12.75">
      <c r="A2959" s="15"/>
    </row>
    <row r="2960" ht="12.75">
      <c r="A2960" s="15"/>
    </row>
    <row r="2961" ht="12.75">
      <c r="A2961" s="15"/>
    </row>
    <row r="2962" ht="12.75">
      <c r="A2962" s="15"/>
    </row>
    <row r="2963" ht="12.75">
      <c r="A2963" s="15"/>
    </row>
    <row r="2964" ht="12.75">
      <c r="A2964" s="15"/>
    </row>
    <row r="2965" ht="12.75">
      <c r="A2965" s="15"/>
    </row>
    <row r="2966" ht="12.75">
      <c r="A2966" s="15"/>
    </row>
    <row r="2967" ht="12.75">
      <c r="A2967" s="15"/>
    </row>
    <row r="2968" ht="12.75">
      <c r="A2968" s="15"/>
    </row>
    <row r="2969" ht="12.75">
      <c r="A2969" s="15"/>
    </row>
    <row r="2970" ht="12.75">
      <c r="A2970" s="15"/>
    </row>
    <row r="2971" ht="12.75">
      <c r="A2971" s="15"/>
    </row>
    <row r="2972" ht="12.75">
      <c r="A2972" s="15"/>
    </row>
    <row r="2973" ht="12.75">
      <c r="A2973" s="15"/>
    </row>
    <row r="2974" ht="12.75">
      <c r="A2974" s="15"/>
    </row>
    <row r="2975" ht="12.75">
      <c r="A2975" s="15"/>
    </row>
    <row r="2976" ht="12.75">
      <c r="A2976" s="15"/>
    </row>
    <row r="2977" ht="12.75">
      <c r="A2977" s="15"/>
    </row>
    <row r="2978" ht="12.75">
      <c r="A2978" s="15"/>
    </row>
    <row r="2979" ht="12.75">
      <c r="A2979" s="15"/>
    </row>
    <row r="2980" ht="12.75">
      <c r="A2980" s="15"/>
    </row>
    <row r="2981" ht="12.75">
      <c r="A2981" s="15"/>
    </row>
    <row r="2982" ht="12.75">
      <c r="A2982" s="15"/>
    </row>
    <row r="2983" ht="12.75">
      <c r="A2983" s="15"/>
    </row>
    <row r="2984" ht="12.75">
      <c r="A2984" s="15"/>
    </row>
    <row r="2985" ht="12.75">
      <c r="A2985" s="15"/>
    </row>
    <row r="2986" ht="12.75">
      <c r="A2986" s="15"/>
    </row>
    <row r="2987" ht="12.75">
      <c r="A2987" s="15"/>
    </row>
    <row r="2988" ht="12.75">
      <c r="A2988" s="15"/>
    </row>
    <row r="2989" ht="12.75">
      <c r="A2989" s="15"/>
    </row>
    <row r="2990" ht="12.75">
      <c r="A2990" s="15"/>
    </row>
    <row r="2991" ht="12.75">
      <c r="A2991" s="15"/>
    </row>
    <row r="2992" ht="12.75">
      <c r="A2992" s="15"/>
    </row>
    <row r="2993" ht="12.75">
      <c r="A2993" s="15"/>
    </row>
    <row r="2994" ht="12.75">
      <c r="A2994" s="15"/>
    </row>
    <row r="2995" ht="12.75">
      <c r="A2995" s="15"/>
    </row>
    <row r="2996" ht="12.75">
      <c r="A2996" s="15"/>
    </row>
    <row r="2997" ht="12.75">
      <c r="A2997" s="15"/>
    </row>
    <row r="2998" ht="12.75">
      <c r="A2998" s="15"/>
    </row>
    <row r="2999" ht="12.75">
      <c r="A2999" s="15"/>
    </row>
    <row r="3000" ht="12.75">
      <c r="A3000" s="15"/>
    </row>
    <row r="3001" ht="12.75">
      <c r="A3001" s="15"/>
    </row>
    <row r="3002" ht="12.75">
      <c r="A3002" s="15"/>
    </row>
    <row r="3003" ht="12.75">
      <c r="A3003" s="15"/>
    </row>
    <row r="3004" ht="12.75">
      <c r="A3004" s="15"/>
    </row>
    <row r="3005" ht="12.75">
      <c r="A3005" s="15"/>
    </row>
    <row r="3006" ht="12.75">
      <c r="A3006" s="15"/>
    </row>
    <row r="3007" ht="12.75">
      <c r="A3007" s="15"/>
    </row>
    <row r="3008" ht="12.75">
      <c r="A3008" s="15"/>
    </row>
    <row r="3009" ht="12.75">
      <c r="A3009" s="15"/>
    </row>
    <row r="3010" ht="12.75">
      <c r="A3010" s="15"/>
    </row>
    <row r="3011" ht="12.75">
      <c r="A3011" s="15"/>
    </row>
    <row r="3012" ht="12.75">
      <c r="A3012" s="15"/>
    </row>
    <row r="3013" ht="12.75">
      <c r="A3013" s="15"/>
    </row>
    <row r="3014" ht="12.75">
      <c r="A3014" s="15"/>
    </row>
    <row r="3015" ht="12.75">
      <c r="A3015" s="15"/>
    </row>
    <row r="3016" ht="12.75">
      <c r="A3016" s="15"/>
    </row>
    <row r="3017" ht="12.75">
      <c r="A3017" s="15"/>
    </row>
    <row r="3018" ht="12.75">
      <c r="A3018" s="15"/>
    </row>
    <row r="3019" ht="12.75">
      <c r="A3019" s="15"/>
    </row>
    <row r="3020" ht="12.75">
      <c r="A3020" s="15"/>
    </row>
    <row r="3021" ht="12.75">
      <c r="A3021" s="15"/>
    </row>
    <row r="3022" ht="12.75">
      <c r="A3022" s="15"/>
    </row>
    <row r="3023" ht="12.75">
      <c r="A3023" s="15"/>
    </row>
    <row r="3024" ht="12.75">
      <c r="A3024" s="15"/>
    </row>
    <row r="3025" ht="12.75">
      <c r="A3025" s="15"/>
    </row>
    <row r="3026" ht="12.75">
      <c r="A3026" s="15"/>
    </row>
    <row r="3027" ht="12.75">
      <c r="A3027" s="15"/>
    </row>
    <row r="3028" ht="12.75">
      <c r="A3028" s="15"/>
    </row>
    <row r="3029" ht="12.75">
      <c r="A3029" s="15"/>
    </row>
    <row r="3030" ht="12.75">
      <c r="A3030" s="15"/>
    </row>
    <row r="3031" ht="12.75">
      <c r="A3031" s="15"/>
    </row>
    <row r="3032" ht="12.75">
      <c r="A3032" s="15"/>
    </row>
    <row r="3033" ht="12.75">
      <c r="A3033" s="15"/>
    </row>
    <row r="3034" ht="12.75">
      <c r="A3034" s="15"/>
    </row>
    <row r="3035" ht="12.75">
      <c r="A3035" s="15"/>
    </row>
    <row r="3036" ht="12.75">
      <c r="A3036" s="15"/>
    </row>
    <row r="3037" ht="12.75">
      <c r="A3037" s="15"/>
    </row>
    <row r="3038" ht="12.75">
      <c r="A3038" s="15"/>
    </row>
    <row r="3039" ht="12.75">
      <c r="A3039" s="15"/>
    </row>
    <row r="3040" ht="12.75">
      <c r="A3040" s="15"/>
    </row>
    <row r="3041" ht="12.75">
      <c r="A3041" s="15"/>
    </row>
    <row r="3042" ht="12.75">
      <c r="A3042" s="15"/>
    </row>
    <row r="3043" ht="12.75">
      <c r="A3043" s="15"/>
    </row>
    <row r="3044" ht="12.75">
      <c r="A3044" s="15"/>
    </row>
    <row r="3045" ht="12.75">
      <c r="A3045" s="15"/>
    </row>
    <row r="3046" ht="12.75">
      <c r="A3046" s="15"/>
    </row>
    <row r="3047" ht="12.75">
      <c r="A3047" s="15"/>
    </row>
    <row r="3048" ht="12.75">
      <c r="A3048" s="15"/>
    </row>
    <row r="3049" ht="12.75">
      <c r="A3049" s="15"/>
    </row>
    <row r="3050" ht="12.75">
      <c r="A3050" s="15"/>
    </row>
    <row r="3051" ht="12.75">
      <c r="A3051" s="15"/>
    </row>
    <row r="3052" ht="12.75">
      <c r="A3052" s="15"/>
    </row>
    <row r="3053" ht="12.75">
      <c r="A3053" s="15"/>
    </row>
    <row r="3054" ht="12.75">
      <c r="A3054" s="15"/>
    </row>
    <row r="3055" ht="12.75">
      <c r="A3055" s="15"/>
    </row>
    <row r="3056" ht="12.75">
      <c r="A3056" s="15"/>
    </row>
    <row r="3057" ht="12.75">
      <c r="A3057" s="15"/>
    </row>
    <row r="3058" ht="12.75">
      <c r="A3058" s="15"/>
    </row>
    <row r="3059" ht="12.75">
      <c r="A3059" s="15"/>
    </row>
    <row r="3060" ht="12.75">
      <c r="A3060" s="15"/>
    </row>
    <row r="3061" ht="12.75">
      <c r="A3061" s="15"/>
    </row>
    <row r="3062" ht="12.75">
      <c r="A3062" s="15"/>
    </row>
    <row r="3063" ht="12.75">
      <c r="A3063" s="15"/>
    </row>
    <row r="3064" ht="12.75">
      <c r="A3064" s="15"/>
    </row>
    <row r="3065" ht="12.75">
      <c r="A3065" s="15"/>
    </row>
    <row r="3066" ht="12.75">
      <c r="A3066" s="15"/>
    </row>
    <row r="3067" ht="12.75">
      <c r="A3067" s="15"/>
    </row>
    <row r="3068" ht="12.75">
      <c r="A3068" s="15"/>
    </row>
    <row r="3069" ht="12.75">
      <c r="A3069" s="15"/>
    </row>
    <row r="3070" ht="12.75">
      <c r="A3070" s="15"/>
    </row>
    <row r="3071" ht="12.75">
      <c r="A3071" s="15"/>
    </row>
    <row r="3072" ht="12.75">
      <c r="A3072" s="15"/>
    </row>
    <row r="3073" ht="12.75">
      <c r="A3073" s="15"/>
    </row>
    <row r="3074" ht="12.75">
      <c r="A3074" s="15"/>
    </row>
    <row r="3075" ht="12.75">
      <c r="A3075" s="15"/>
    </row>
    <row r="3076" ht="12.75">
      <c r="A3076" s="15"/>
    </row>
    <row r="3077" ht="12.75">
      <c r="A3077" s="15"/>
    </row>
    <row r="3078" ht="12.75">
      <c r="A3078" s="15"/>
    </row>
    <row r="3079" ht="12.75">
      <c r="A3079" s="15"/>
    </row>
    <row r="3080" ht="12.75">
      <c r="A3080" s="15"/>
    </row>
    <row r="3081" ht="12.75">
      <c r="A3081" s="15"/>
    </row>
    <row r="3082" ht="12.75">
      <c r="A3082" s="15"/>
    </row>
    <row r="3083" ht="12.75">
      <c r="A3083" s="15"/>
    </row>
    <row r="3084" ht="12.75">
      <c r="A3084" s="15"/>
    </row>
    <row r="3085" ht="12.75">
      <c r="A3085" s="15"/>
    </row>
    <row r="3086" ht="12.75">
      <c r="A3086" s="15"/>
    </row>
    <row r="3087" ht="12.75">
      <c r="A3087" s="15"/>
    </row>
    <row r="3088" ht="12.75">
      <c r="A3088" s="15"/>
    </row>
    <row r="3089" ht="12.75">
      <c r="A3089" s="15"/>
    </row>
    <row r="3090" ht="12.75">
      <c r="A3090" s="15"/>
    </row>
    <row r="3091" ht="12.75">
      <c r="A3091" s="15"/>
    </row>
    <row r="3092" ht="12.75">
      <c r="A3092" s="15"/>
    </row>
    <row r="3093" ht="12.75">
      <c r="A3093" s="15"/>
    </row>
    <row r="3094" ht="12.75">
      <c r="A3094" s="15"/>
    </row>
    <row r="3095" ht="12.75">
      <c r="A3095" s="15"/>
    </row>
    <row r="3096" ht="12.75">
      <c r="A3096" s="15"/>
    </row>
    <row r="3097" ht="12.75">
      <c r="A3097" s="15"/>
    </row>
    <row r="3098" ht="12.75">
      <c r="A3098" s="15"/>
    </row>
    <row r="3099" ht="12.75">
      <c r="A3099" s="15"/>
    </row>
    <row r="3100" ht="12.75">
      <c r="A3100" s="15"/>
    </row>
    <row r="3101" ht="12.75">
      <c r="A3101" s="15"/>
    </row>
    <row r="3102" ht="12.75">
      <c r="A3102" s="15"/>
    </row>
    <row r="3103" ht="12.75">
      <c r="A3103" s="15"/>
    </row>
    <row r="3104" ht="12.75">
      <c r="A3104" s="15"/>
    </row>
    <row r="3105" ht="12.75">
      <c r="A3105" s="15"/>
    </row>
    <row r="3106" ht="12.75">
      <c r="A3106" s="15"/>
    </row>
    <row r="3107" ht="12.75">
      <c r="A3107" s="15"/>
    </row>
    <row r="3108" ht="12.75">
      <c r="A3108" s="15"/>
    </row>
    <row r="3109" ht="12.75">
      <c r="A3109" s="15"/>
    </row>
    <row r="3110" ht="12.75">
      <c r="A3110" s="15"/>
    </row>
    <row r="3111" ht="12.75">
      <c r="A3111" s="15"/>
    </row>
    <row r="3112" ht="12.75">
      <c r="A3112" s="15"/>
    </row>
    <row r="3113" ht="12.75">
      <c r="A3113" s="15"/>
    </row>
    <row r="3114" ht="12.75">
      <c r="A3114" s="15"/>
    </row>
    <row r="3115" ht="12.75">
      <c r="A3115" s="15"/>
    </row>
    <row r="3116" ht="12.75">
      <c r="A3116" s="15"/>
    </row>
    <row r="3117" ht="12.75">
      <c r="A3117" s="15"/>
    </row>
    <row r="3118" ht="12.75">
      <c r="A3118" s="15"/>
    </row>
    <row r="3119" ht="12.75">
      <c r="A3119" s="15"/>
    </row>
    <row r="3120" ht="12.75">
      <c r="A3120" s="15"/>
    </row>
    <row r="3121" ht="12.75">
      <c r="A3121" s="15"/>
    </row>
    <row r="3122" ht="12.75">
      <c r="A3122" s="15"/>
    </row>
    <row r="3123" ht="12.75">
      <c r="A3123" s="15"/>
    </row>
    <row r="3124" ht="12.75">
      <c r="A3124" s="15"/>
    </row>
    <row r="3125" ht="12.75">
      <c r="A3125" s="15"/>
    </row>
    <row r="3126" ht="12.75">
      <c r="A3126" s="15"/>
    </row>
    <row r="3127" ht="12.75">
      <c r="A3127" s="15"/>
    </row>
    <row r="3128" ht="12.75">
      <c r="A3128" s="15"/>
    </row>
    <row r="3129" ht="12.75">
      <c r="A3129" s="15"/>
    </row>
    <row r="3130" ht="12.75">
      <c r="A3130" s="15"/>
    </row>
    <row r="3131" ht="12.75">
      <c r="A3131" s="15"/>
    </row>
    <row r="3132" ht="12.75">
      <c r="A3132" s="15"/>
    </row>
    <row r="3133" ht="12.75">
      <c r="A3133" s="15"/>
    </row>
    <row r="3134" ht="12.75">
      <c r="A3134" s="15"/>
    </row>
    <row r="3135" ht="12.75">
      <c r="A3135" s="15"/>
    </row>
    <row r="3136" ht="12.75">
      <c r="A3136" s="15"/>
    </row>
    <row r="3137" ht="12.75">
      <c r="A3137" s="15"/>
    </row>
    <row r="3138" ht="12.75">
      <c r="A3138" s="15"/>
    </row>
    <row r="3139" ht="12.75">
      <c r="A3139" s="15"/>
    </row>
    <row r="3140" ht="12.75">
      <c r="A3140" s="15"/>
    </row>
    <row r="3141" ht="12.75">
      <c r="A3141" s="15"/>
    </row>
    <row r="3142" ht="12.75">
      <c r="A3142" s="15"/>
    </row>
    <row r="3143" ht="12.75">
      <c r="A3143" s="15"/>
    </row>
    <row r="3144" ht="12.75">
      <c r="A3144" s="15"/>
    </row>
    <row r="3145" ht="12.75">
      <c r="A3145" s="15"/>
    </row>
    <row r="3146" ht="12.75">
      <c r="A3146" s="15"/>
    </row>
    <row r="3147" ht="12.75">
      <c r="A3147" s="15"/>
    </row>
    <row r="3148" ht="12.75">
      <c r="A3148" s="15"/>
    </row>
    <row r="3149" ht="12.75">
      <c r="A3149" s="15"/>
    </row>
    <row r="3150" ht="12.75">
      <c r="A3150" s="15"/>
    </row>
    <row r="3151" ht="12.75">
      <c r="A3151" s="15"/>
    </row>
    <row r="3152" ht="12.75">
      <c r="A3152" s="15"/>
    </row>
    <row r="3153" ht="12.75">
      <c r="A3153" s="15"/>
    </row>
    <row r="3154" ht="12.75">
      <c r="A3154" s="15"/>
    </row>
    <row r="3155" ht="12.75">
      <c r="A3155" s="15"/>
    </row>
    <row r="3156" ht="12.75">
      <c r="A3156" s="15"/>
    </row>
    <row r="3157" ht="12.75">
      <c r="A3157" s="15"/>
    </row>
    <row r="3158" ht="12.75">
      <c r="A3158" s="15"/>
    </row>
    <row r="3159" ht="12.75">
      <c r="A3159" s="15"/>
    </row>
    <row r="3160" ht="12.75">
      <c r="A3160" s="15"/>
    </row>
    <row r="3161" ht="12.75">
      <c r="A3161" s="15"/>
    </row>
    <row r="3162" ht="12.75">
      <c r="A3162" s="15"/>
    </row>
    <row r="3163" ht="12.75">
      <c r="A3163" s="15"/>
    </row>
    <row r="3164" ht="12.75">
      <c r="A3164" s="15"/>
    </row>
    <row r="3165" ht="12.75">
      <c r="A3165" s="15"/>
    </row>
    <row r="3166" ht="12.75">
      <c r="A3166" s="15"/>
    </row>
    <row r="3167" ht="12.75">
      <c r="A3167" s="15"/>
    </row>
    <row r="3168" ht="12.75">
      <c r="A3168" s="15"/>
    </row>
    <row r="3169" ht="12.75">
      <c r="A3169" s="15"/>
    </row>
    <row r="3170" ht="12.75">
      <c r="A3170" s="15"/>
    </row>
    <row r="3171" ht="12.75">
      <c r="A3171" s="15"/>
    </row>
    <row r="3172" ht="12.75">
      <c r="A3172" s="15"/>
    </row>
    <row r="3173" ht="12.75">
      <c r="A3173" s="15"/>
    </row>
    <row r="3174" ht="12.75">
      <c r="A3174" s="15"/>
    </row>
    <row r="3175" ht="12.75">
      <c r="A3175" s="15"/>
    </row>
    <row r="3176" ht="12.75">
      <c r="A3176" s="15"/>
    </row>
    <row r="3177" ht="12.75">
      <c r="A3177" s="15"/>
    </row>
    <row r="3178" ht="12.75">
      <c r="A3178" s="15"/>
    </row>
    <row r="3179" ht="12.75">
      <c r="A3179" s="15"/>
    </row>
    <row r="3180" ht="12.75">
      <c r="A3180" s="15"/>
    </row>
    <row r="3181" ht="12.75">
      <c r="A3181" s="15"/>
    </row>
    <row r="3182" ht="12.75">
      <c r="A3182" s="15"/>
    </row>
    <row r="3183" ht="12.75">
      <c r="A3183" s="15"/>
    </row>
    <row r="3184" ht="12.75">
      <c r="A3184" s="15"/>
    </row>
    <row r="3185" ht="12.75">
      <c r="A3185" s="15"/>
    </row>
    <row r="3186" ht="12.75">
      <c r="A3186" s="15"/>
    </row>
    <row r="3187" ht="12.75">
      <c r="A3187" s="15"/>
    </row>
    <row r="3188" ht="12.75">
      <c r="A3188" s="15"/>
    </row>
    <row r="3189" ht="12.75">
      <c r="A3189" s="15"/>
    </row>
    <row r="3190" ht="12.75">
      <c r="A3190" s="15"/>
    </row>
    <row r="3191" ht="12.75">
      <c r="A3191" s="15"/>
    </row>
    <row r="3192" ht="12.75">
      <c r="A3192" s="15"/>
    </row>
    <row r="3193" ht="12.75">
      <c r="A3193" s="15"/>
    </row>
    <row r="3194" ht="12.75">
      <c r="A3194" s="15"/>
    </row>
    <row r="3195" ht="12.75">
      <c r="A3195" s="15"/>
    </row>
    <row r="3196" ht="12.75">
      <c r="A3196" s="15"/>
    </row>
    <row r="3197" ht="12.75">
      <c r="A3197" s="15"/>
    </row>
    <row r="3198" ht="12.75">
      <c r="A3198" s="15"/>
    </row>
    <row r="3199" ht="12.75">
      <c r="A3199" s="15"/>
    </row>
    <row r="3200" ht="12.75">
      <c r="A3200" s="15"/>
    </row>
    <row r="3201" ht="12.75">
      <c r="A3201" s="15"/>
    </row>
    <row r="3202" ht="12.75">
      <c r="A3202" s="15"/>
    </row>
    <row r="3203" ht="12.75">
      <c r="A3203" s="15"/>
    </row>
    <row r="3204" ht="12.75">
      <c r="A3204" s="15"/>
    </row>
    <row r="3205" ht="12.75">
      <c r="A3205" s="15"/>
    </row>
    <row r="3206" ht="12.75">
      <c r="A3206" s="15"/>
    </row>
    <row r="3207" ht="12.75">
      <c r="A3207" s="15"/>
    </row>
    <row r="3208" ht="12.75">
      <c r="A3208" s="15"/>
    </row>
    <row r="3209" ht="12.75">
      <c r="A3209" s="15"/>
    </row>
    <row r="3210" ht="12.75">
      <c r="A3210" s="15"/>
    </row>
    <row r="3211" ht="12.75">
      <c r="A3211" s="15"/>
    </row>
    <row r="3212" ht="12.75">
      <c r="A3212" s="15"/>
    </row>
    <row r="3213" ht="12.75">
      <c r="A3213" s="15"/>
    </row>
    <row r="3214" ht="12.75">
      <c r="A3214" s="15"/>
    </row>
    <row r="3215" ht="12.75">
      <c r="A3215" s="15"/>
    </row>
    <row r="3216" ht="12.75">
      <c r="A3216" s="15"/>
    </row>
    <row r="3217" ht="12.75">
      <c r="A3217" s="15"/>
    </row>
    <row r="3218" ht="12.75">
      <c r="A3218" s="15"/>
    </row>
    <row r="3219" ht="12.75">
      <c r="A3219" s="15"/>
    </row>
    <row r="3220" ht="12.75">
      <c r="A3220" s="15"/>
    </row>
    <row r="3221" ht="12.75">
      <c r="A3221" s="15"/>
    </row>
    <row r="3222" ht="12.75">
      <c r="A3222" s="15"/>
    </row>
    <row r="3223" ht="12.75">
      <c r="A3223" s="15"/>
    </row>
    <row r="3224" ht="12.75">
      <c r="A3224" s="15"/>
    </row>
    <row r="3225" ht="12.75">
      <c r="A3225" s="15"/>
    </row>
    <row r="3226" ht="12.75">
      <c r="A3226" s="15"/>
    </row>
    <row r="3227" ht="12.75">
      <c r="A3227" s="15"/>
    </row>
    <row r="3228" ht="12.75">
      <c r="A3228" s="15"/>
    </row>
    <row r="3229" ht="12.75">
      <c r="A3229" s="15"/>
    </row>
    <row r="3230" ht="12.75">
      <c r="A3230" s="15"/>
    </row>
    <row r="3231" ht="12.75">
      <c r="A3231" s="15"/>
    </row>
    <row r="3232" ht="12.75">
      <c r="A3232" s="15"/>
    </row>
    <row r="3233" ht="12.75">
      <c r="A3233" s="15"/>
    </row>
    <row r="3234" ht="12.75">
      <c r="A3234" s="15"/>
    </row>
    <row r="3235" ht="12.75">
      <c r="A3235" s="15"/>
    </row>
    <row r="3236" ht="12.75">
      <c r="A3236" s="15"/>
    </row>
    <row r="3237" ht="12.75">
      <c r="A3237" s="15"/>
    </row>
    <row r="3238" ht="12.75">
      <c r="A3238" s="15"/>
    </row>
    <row r="3239" ht="12.75">
      <c r="A3239" s="15"/>
    </row>
    <row r="3240" ht="12.75">
      <c r="A3240" s="15"/>
    </row>
    <row r="3241" ht="12.75">
      <c r="A3241" s="15"/>
    </row>
    <row r="3242" ht="12.75">
      <c r="A3242" s="15"/>
    </row>
    <row r="3243" ht="12.75">
      <c r="A3243" s="15"/>
    </row>
    <row r="3244" ht="12.75">
      <c r="A3244" s="15"/>
    </row>
    <row r="3245" ht="12.75">
      <c r="A3245" s="15"/>
    </row>
    <row r="3246" ht="12.75">
      <c r="A3246" s="15"/>
    </row>
    <row r="3247" ht="12.75">
      <c r="A3247" s="15"/>
    </row>
    <row r="3248" ht="12.75">
      <c r="A3248" s="15"/>
    </row>
    <row r="3249" ht="12.75">
      <c r="A3249" s="15"/>
    </row>
    <row r="3250" ht="12.75">
      <c r="A3250" s="15"/>
    </row>
    <row r="3251" ht="12.75">
      <c r="A3251" s="15"/>
    </row>
    <row r="3252" ht="12.75">
      <c r="A3252" s="15"/>
    </row>
    <row r="3253" ht="12.75">
      <c r="A3253" s="15"/>
    </row>
    <row r="3254" ht="12.75">
      <c r="A3254" s="15"/>
    </row>
    <row r="3255" ht="12.75">
      <c r="A3255" s="15"/>
    </row>
    <row r="3256" ht="12.75">
      <c r="A3256" s="15"/>
    </row>
    <row r="3257" ht="12.75">
      <c r="A3257" s="15"/>
    </row>
    <row r="3258" ht="12.75">
      <c r="A3258" s="15"/>
    </row>
    <row r="3259" ht="12.75">
      <c r="A3259" s="15"/>
    </row>
    <row r="3260" ht="12.75">
      <c r="A3260" s="15"/>
    </row>
    <row r="3261" ht="12.75">
      <c r="A3261" s="15"/>
    </row>
    <row r="3262" ht="12.75">
      <c r="A3262" s="15"/>
    </row>
    <row r="3263" ht="12.75">
      <c r="A3263" s="15"/>
    </row>
    <row r="3264" ht="12.75">
      <c r="A3264" s="15"/>
    </row>
    <row r="3265" ht="12.75">
      <c r="A3265" s="15"/>
    </row>
    <row r="3266" ht="12.75">
      <c r="A3266" s="15"/>
    </row>
    <row r="3267" ht="12.75">
      <c r="A3267" s="15"/>
    </row>
    <row r="3268" ht="12.75">
      <c r="A3268" s="15"/>
    </row>
    <row r="3269" ht="12.75">
      <c r="A3269" s="15"/>
    </row>
    <row r="3270" ht="12.75">
      <c r="A3270" s="15"/>
    </row>
    <row r="3271" ht="12.75">
      <c r="A3271" s="15"/>
    </row>
    <row r="3272" ht="12.75">
      <c r="A3272" s="15"/>
    </row>
    <row r="3273" ht="12.75">
      <c r="A3273" s="15"/>
    </row>
    <row r="3274" ht="12.75">
      <c r="A3274" s="15"/>
    </row>
    <row r="3275" ht="12.75">
      <c r="A3275" s="15"/>
    </row>
    <row r="3276" ht="12.75">
      <c r="A3276" s="15"/>
    </row>
    <row r="3277" ht="12.75">
      <c r="A3277" s="15"/>
    </row>
    <row r="3278" ht="12.75">
      <c r="A3278" s="15"/>
    </row>
    <row r="3279" ht="12.75">
      <c r="A3279" s="15"/>
    </row>
    <row r="3280" ht="12.75">
      <c r="A3280" s="15"/>
    </row>
    <row r="3281" ht="12.75">
      <c r="A3281" s="15"/>
    </row>
    <row r="3282" ht="12.75">
      <c r="A3282" s="15"/>
    </row>
    <row r="3283" ht="12.75">
      <c r="A3283" s="15"/>
    </row>
    <row r="3284" ht="12.75">
      <c r="A3284" s="15"/>
    </row>
    <row r="3285" ht="12.75">
      <c r="A3285" s="15"/>
    </row>
    <row r="3286" ht="12.75">
      <c r="A3286" s="15"/>
    </row>
    <row r="3287" ht="12.75">
      <c r="A3287" s="15"/>
    </row>
    <row r="3288" ht="12.75">
      <c r="A3288" s="15"/>
    </row>
    <row r="3289" ht="12.75">
      <c r="A3289" s="15"/>
    </row>
    <row r="3290" ht="12.75">
      <c r="A3290" s="15"/>
    </row>
    <row r="3291" ht="12.75">
      <c r="A3291" s="15"/>
    </row>
    <row r="3292" ht="12.75">
      <c r="A3292" s="15"/>
    </row>
    <row r="3293" ht="12.75">
      <c r="A3293" s="15"/>
    </row>
    <row r="3294" ht="12.75">
      <c r="A3294" s="15"/>
    </row>
    <row r="3295" ht="12.75">
      <c r="A3295" s="15"/>
    </row>
    <row r="3296" ht="12.75">
      <c r="A3296" s="15"/>
    </row>
    <row r="3297" ht="12.75">
      <c r="A3297" s="15"/>
    </row>
    <row r="3298" ht="12.75">
      <c r="A3298" s="15"/>
    </row>
    <row r="3299" ht="12.75">
      <c r="A3299" s="15"/>
    </row>
    <row r="3300" ht="12.75">
      <c r="A3300" s="15"/>
    </row>
    <row r="3301" ht="12.75">
      <c r="A3301" s="15"/>
    </row>
    <row r="3302" ht="12.75">
      <c r="A3302" s="15"/>
    </row>
    <row r="3303" ht="12.75">
      <c r="A3303" s="15"/>
    </row>
    <row r="3304" ht="12.75">
      <c r="A3304" s="15"/>
    </row>
    <row r="3305" ht="12.75">
      <c r="A3305" s="15"/>
    </row>
    <row r="3306" ht="12.75">
      <c r="A3306" s="15"/>
    </row>
    <row r="3307" ht="12.75">
      <c r="A3307" s="15"/>
    </row>
    <row r="3308" ht="12.75">
      <c r="A3308" s="15"/>
    </row>
    <row r="3309" ht="12.75">
      <c r="A3309" s="15"/>
    </row>
    <row r="3310" ht="12.75">
      <c r="A3310" s="15"/>
    </row>
    <row r="3311" ht="12.75">
      <c r="A3311" s="15"/>
    </row>
    <row r="3312" ht="12.75">
      <c r="A3312" s="15"/>
    </row>
    <row r="3313" ht="12.75">
      <c r="A3313" s="15"/>
    </row>
    <row r="3314" ht="12.75">
      <c r="A3314" s="15"/>
    </row>
    <row r="3315" ht="12.75">
      <c r="A3315" s="15"/>
    </row>
    <row r="3316" ht="12.75">
      <c r="A3316" s="15"/>
    </row>
    <row r="3317" ht="12.75">
      <c r="A3317" s="15"/>
    </row>
    <row r="3318" ht="12.75">
      <c r="A3318" s="15"/>
    </row>
    <row r="3319" ht="12.75">
      <c r="A3319" s="15"/>
    </row>
    <row r="3320" ht="12.75">
      <c r="A3320" s="15"/>
    </row>
    <row r="3321" ht="12.75">
      <c r="A3321" s="15"/>
    </row>
    <row r="3322" ht="12.75">
      <c r="A3322" s="15"/>
    </row>
    <row r="3323" ht="12.75">
      <c r="A3323" s="15"/>
    </row>
    <row r="3324" ht="12.75">
      <c r="A3324" s="15"/>
    </row>
    <row r="3325" ht="12.75">
      <c r="A3325" s="15"/>
    </row>
    <row r="3326" ht="12.75">
      <c r="A3326" s="15"/>
    </row>
    <row r="3327" ht="12.75">
      <c r="A3327" s="15"/>
    </row>
    <row r="3328" ht="12.75">
      <c r="A3328" s="15"/>
    </row>
    <row r="3329" ht="12.75">
      <c r="A3329" s="15"/>
    </row>
    <row r="3330" ht="12.75">
      <c r="A3330" s="15"/>
    </row>
    <row r="3331" ht="12.75">
      <c r="A3331" s="15"/>
    </row>
    <row r="3332" ht="12.75">
      <c r="A3332" s="15"/>
    </row>
    <row r="3333" ht="12.75">
      <c r="A3333" s="15"/>
    </row>
    <row r="3334" ht="12.75">
      <c r="A3334" s="15"/>
    </row>
    <row r="3335" ht="12.75">
      <c r="A3335" s="15"/>
    </row>
    <row r="3336" ht="12.75">
      <c r="A3336" s="15"/>
    </row>
    <row r="3337" ht="12.75">
      <c r="A3337" s="15"/>
    </row>
    <row r="3338" ht="12.75">
      <c r="A3338" s="15"/>
    </row>
    <row r="3339" ht="12.75">
      <c r="A3339" s="15"/>
    </row>
    <row r="3340" ht="12.75">
      <c r="A3340" s="15"/>
    </row>
    <row r="3341" ht="12.75">
      <c r="A3341" s="15"/>
    </row>
    <row r="3342" ht="12.75">
      <c r="A3342" s="15"/>
    </row>
    <row r="3343" ht="12.75">
      <c r="A3343" s="15"/>
    </row>
    <row r="3344" ht="12.75">
      <c r="A3344" s="15"/>
    </row>
    <row r="3345" ht="12.75">
      <c r="A3345" s="15"/>
    </row>
    <row r="3346" ht="12.75">
      <c r="A3346" s="15"/>
    </row>
    <row r="3347" ht="12.75">
      <c r="A3347" s="15"/>
    </row>
    <row r="3348" ht="12.75">
      <c r="A3348" s="15"/>
    </row>
    <row r="3349" ht="12.75">
      <c r="A3349" s="15"/>
    </row>
    <row r="3350" ht="12.75">
      <c r="A3350" s="15"/>
    </row>
    <row r="3351" ht="12.75">
      <c r="A3351" s="15"/>
    </row>
    <row r="3352" ht="12.75">
      <c r="A3352" s="15"/>
    </row>
    <row r="3353" ht="12.75">
      <c r="A3353" s="15"/>
    </row>
    <row r="3354" ht="12.75">
      <c r="A3354" s="15"/>
    </row>
    <row r="3355" ht="12.75">
      <c r="A3355" s="15"/>
    </row>
    <row r="3356" ht="12.75">
      <c r="A3356" s="15"/>
    </row>
    <row r="3357" ht="12.75">
      <c r="A3357" s="15"/>
    </row>
    <row r="3358" ht="12.75">
      <c r="A3358" s="15"/>
    </row>
    <row r="3359" ht="12.75">
      <c r="A3359" s="15"/>
    </row>
    <row r="3360" ht="12.75">
      <c r="A3360" s="15"/>
    </row>
    <row r="3361" ht="12.75">
      <c r="A3361" s="15"/>
    </row>
    <row r="3362" ht="12.75">
      <c r="A3362" s="15"/>
    </row>
    <row r="3363" ht="12.75">
      <c r="A3363" s="15"/>
    </row>
    <row r="3364" ht="12.75">
      <c r="A3364" s="15"/>
    </row>
    <row r="3365" ht="12.75">
      <c r="A3365" s="15"/>
    </row>
    <row r="3366" ht="12.75">
      <c r="A3366" s="15"/>
    </row>
    <row r="3367" ht="12.75">
      <c r="A3367" s="15"/>
    </row>
    <row r="3368" ht="12.75">
      <c r="A3368" s="15"/>
    </row>
    <row r="3369" ht="12.75">
      <c r="A3369" s="15"/>
    </row>
    <row r="3370" ht="12.75">
      <c r="A3370" s="15"/>
    </row>
    <row r="3371" ht="12.75">
      <c r="A3371" s="15"/>
    </row>
    <row r="3372" ht="12.75">
      <c r="A3372" s="15"/>
    </row>
    <row r="3373" ht="12.75">
      <c r="A3373" s="15"/>
    </row>
    <row r="3374" ht="12.75">
      <c r="A3374" s="15"/>
    </row>
    <row r="3375" ht="12.75">
      <c r="A3375" s="15"/>
    </row>
    <row r="3376" ht="12.75">
      <c r="A3376" s="15"/>
    </row>
    <row r="3377" ht="12.75">
      <c r="A3377" s="15"/>
    </row>
    <row r="3378" ht="12.75">
      <c r="A3378" s="15"/>
    </row>
    <row r="3379" ht="12.75">
      <c r="A3379" s="15"/>
    </row>
    <row r="3380" ht="12.75">
      <c r="A3380" s="15"/>
    </row>
    <row r="3381" ht="12.75">
      <c r="A3381" s="15"/>
    </row>
    <row r="3382" ht="12.75">
      <c r="A3382" s="15"/>
    </row>
    <row r="3383" ht="12.75">
      <c r="A3383" s="15"/>
    </row>
    <row r="3384" ht="12.75">
      <c r="A3384" s="15"/>
    </row>
    <row r="3385" ht="12.75">
      <c r="A3385" s="15"/>
    </row>
    <row r="3386" ht="12.75">
      <c r="A3386" s="15"/>
    </row>
    <row r="3387" ht="12.75">
      <c r="A3387" s="15"/>
    </row>
    <row r="3388" ht="12.75">
      <c r="A3388" s="15"/>
    </row>
    <row r="3389" ht="12.75">
      <c r="A3389" s="15"/>
    </row>
    <row r="3390" ht="12.75">
      <c r="A3390" s="15"/>
    </row>
    <row r="3391" ht="12.75">
      <c r="A3391" s="15"/>
    </row>
    <row r="3392" ht="12.75">
      <c r="A3392" s="15"/>
    </row>
    <row r="3393" ht="12.75">
      <c r="A3393" s="15"/>
    </row>
    <row r="3394" ht="12.75">
      <c r="A3394" s="15"/>
    </row>
    <row r="3395" ht="12.75">
      <c r="A3395" s="15"/>
    </row>
    <row r="3396" ht="12.75">
      <c r="A3396" s="15"/>
    </row>
    <row r="3397" ht="12.75">
      <c r="A3397" s="15"/>
    </row>
    <row r="3398" ht="12.75">
      <c r="A3398" s="15"/>
    </row>
    <row r="3399" ht="12.75">
      <c r="A3399" s="15"/>
    </row>
    <row r="3400" ht="12.75">
      <c r="A3400" s="15"/>
    </row>
    <row r="3401" ht="12.75">
      <c r="A3401" s="15"/>
    </row>
    <row r="3402" ht="12.75">
      <c r="A3402" s="15"/>
    </row>
    <row r="3403" ht="12.75">
      <c r="A3403" s="15"/>
    </row>
    <row r="3404" ht="12.75">
      <c r="A3404" s="15"/>
    </row>
    <row r="3405" ht="12.75">
      <c r="A3405" s="15"/>
    </row>
    <row r="3406" ht="12.75">
      <c r="A3406" s="15"/>
    </row>
    <row r="3407" ht="12.75">
      <c r="A3407" s="15"/>
    </row>
    <row r="3408" ht="12.75">
      <c r="A3408" s="15"/>
    </row>
    <row r="3409" ht="12.75">
      <c r="A3409" s="15"/>
    </row>
    <row r="3410" ht="12.75">
      <c r="A3410" s="15"/>
    </row>
    <row r="3411" ht="12.75">
      <c r="A3411" s="15"/>
    </row>
    <row r="3412" ht="12.75">
      <c r="A3412" s="15"/>
    </row>
    <row r="3413" ht="12.75">
      <c r="A3413" s="15"/>
    </row>
    <row r="3414" ht="12.75">
      <c r="A3414" s="15"/>
    </row>
    <row r="3415" ht="12.75">
      <c r="A3415" s="15"/>
    </row>
    <row r="3416" ht="12.75">
      <c r="A3416" s="15"/>
    </row>
    <row r="3417" ht="12.75">
      <c r="A3417" s="15"/>
    </row>
    <row r="3418" ht="12.75">
      <c r="A3418" s="15"/>
    </row>
    <row r="3419" ht="12.75">
      <c r="A3419" s="15"/>
    </row>
    <row r="3420" ht="12.75">
      <c r="A3420" s="15"/>
    </row>
    <row r="3421" ht="12.75">
      <c r="A3421" s="15"/>
    </row>
    <row r="3422" ht="12.75">
      <c r="A3422" s="15"/>
    </row>
    <row r="3423" ht="12.75">
      <c r="A3423" s="15"/>
    </row>
    <row r="3424" ht="12.75">
      <c r="A3424" s="15"/>
    </row>
    <row r="3425" ht="12.75">
      <c r="A3425" s="15"/>
    </row>
    <row r="3426" ht="12.75">
      <c r="A3426" s="15"/>
    </row>
    <row r="3427" ht="12.75">
      <c r="A3427" s="15"/>
    </row>
    <row r="3428" ht="12.75">
      <c r="A3428" s="15"/>
    </row>
    <row r="3429" ht="12.75">
      <c r="A3429" s="15"/>
    </row>
    <row r="3430" ht="12.75">
      <c r="A3430" s="15"/>
    </row>
    <row r="3431" ht="12.75">
      <c r="A3431" s="15"/>
    </row>
    <row r="3432" ht="12.75">
      <c r="A3432" s="15"/>
    </row>
    <row r="3433" ht="12.75">
      <c r="A3433" s="15"/>
    </row>
    <row r="3434" ht="12.75">
      <c r="A3434" s="15"/>
    </row>
    <row r="3435" ht="12.75">
      <c r="A3435" s="15"/>
    </row>
    <row r="3436" ht="12.75">
      <c r="A3436" s="15"/>
    </row>
    <row r="3437" ht="12.75">
      <c r="A3437" s="15"/>
    </row>
    <row r="3438" ht="12.75">
      <c r="A3438" s="15"/>
    </row>
    <row r="3439" ht="12.75">
      <c r="A3439" s="15"/>
    </row>
    <row r="3440" ht="12.75">
      <c r="A3440" s="15"/>
    </row>
    <row r="3441" ht="12.75">
      <c r="A3441" s="15"/>
    </row>
    <row r="3442" ht="12.75">
      <c r="A3442" s="15"/>
    </row>
    <row r="3443" ht="12.75">
      <c r="A3443" s="15"/>
    </row>
    <row r="3444" ht="12.75">
      <c r="A3444" s="15"/>
    </row>
    <row r="3445" ht="12.75">
      <c r="A3445" s="15"/>
    </row>
    <row r="3446" ht="12.75">
      <c r="A3446" s="15"/>
    </row>
    <row r="3447" ht="12.75">
      <c r="A3447" s="15"/>
    </row>
    <row r="3448" ht="12.75">
      <c r="A3448" s="15"/>
    </row>
    <row r="3449" ht="12.75">
      <c r="A3449" s="15"/>
    </row>
    <row r="3450" ht="12.75">
      <c r="A3450" s="15"/>
    </row>
    <row r="3451" ht="12.75">
      <c r="A3451" s="15"/>
    </row>
    <row r="3452" ht="12.75">
      <c r="A3452" s="15"/>
    </row>
    <row r="3453" ht="12.75">
      <c r="A3453" s="15"/>
    </row>
    <row r="3454" ht="12.75">
      <c r="A3454" s="15"/>
    </row>
    <row r="3455" ht="12.75">
      <c r="A3455" s="15"/>
    </row>
    <row r="3456" ht="12.75">
      <c r="A3456" s="15"/>
    </row>
    <row r="3457" ht="12.75">
      <c r="A3457" s="15"/>
    </row>
    <row r="3458" ht="12.75">
      <c r="A3458" s="15"/>
    </row>
    <row r="3459" ht="12.75">
      <c r="A3459" s="15"/>
    </row>
    <row r="3460" ht="12.75">
      <c r="A3460" s="15"/>
    </row>
    <row r="3461" ht="12.75">
      <c r="A3461" s="15"/>
    </row>
    <row r="3462" ht="12.75">
      <c r="A3462" s="15"/>
    </row>
    <row r="3463" ht="12.75">
      <c r="A3463" s="15"/>
    </row>
    <row r="3464" ht="12.75">
      <c r="A3464" s="15"/>
    </row>
    <row r="3465" ht="12.75">
      <c r="A3465" s="15"/>
    </row>
    <row r="3466" ht="12.75">
      <c r="A3466" s="15"/>
    </row>
    <row r="3467" ht="12.75">
      <c r="A3467" s="15"/>
    </row>
    <row r="3468" ht="12.75">
      <c r="A3468" s="15"/>
    </row>
    <row r="3469" ht="12.75">
      <c r="A3469" s="15"/>
    </row>
    <row r="3470" ht="12.75">
      <c r="A3470" s="15"/>
    </row>
    <row r="3471" ht="12.75">
      <c r="A3471" s="15"/>
    </row>
    <row r="3472" ht="12.75">
      <c r="A3472" s="15"/>
    </row>
    <row r="3473" ht="12.75">
      <c r="A3473" s="15"/>
    </row>
    <row r="3474" ht="12.75">
      <c r="A3474" s="15"/>
    </row>
    <row r="3475" ht="12.75">
      <c r="A3475" s="15"/>
    </row>
    <row r="3476" ht="12.75">
      <c r="A3476" s="15"/>
    </row>
    <row r="3477" ht="12.75">
      <c r="A3477" s="15"/>
    </row>
    <row r="3478" ht="12.75">
      <c r="A3478" s="15"/>
    </row>
    <row r="3479" ht="12.75">
      <c r="A3479" s="15"/>
    </row>
    <row r="3480" ht="12.75">
      <c r="A3480" s="15"/>
    </row>
    <row r="3481" ht="12.75">
      <c r="A3481" s="15"/>
    </row>
    <row r="3482" ht="12.75">
      <c r="A3482" s="15"/>
    </row>
    <row r="3483" ht="12.75">
      <c r="A3483" s="15"/>
    </row>
    <row r="3484" ht="12.75">
      <c r="A3484" s="15"/>
    </row>
    <row r="3485" ht="12.75">
      <c r="A3485" s="15"/>
    </row>
    <row r="3486" ht="12.75">
      <c r="A3486" s="15"/>
    </row>
    <row r="3487" ht="12.75">
      <c r="A3487" s="15"/>
    </row>
    <row r="3488" ht="12.75">
      <c r="A3488" s="15"/>
    </row>
    <row r="3489" ht="12.75">
      <c r="A3489" s="15"/>
    </row>
    <row r="3490" ht="12.75">
      <c r="A3490" s="15"/>
    </row>
    <row r="3491" ht="12.75">
      <c r="A3491" s="15"/>
    </row>
    <row r="3492" ht="12.75">
      <c r="A3492" s="15"/>
    </row>
    <row r="3493" ht="12.75">
      <c r="A3493" s="15"/>
    </row>
    <row r="3494" ht="12.75">
      <c r="A3494" s="15"/>
    </row>
    <row r="3495" ht="12.75">
      <c r="A3495" s="15"/>
    </row>
    <row r="3496" ht="12.75">
      <c r="A3496" s="15"/>
    </row>
    <row r="3497" ht="12.75">
      <c r="A3497" s="15"/>
    </row>
    <row r="3498" ht="12.75">
      <c r="A3498" s="15"/>
    </row>
    <row r="3499" ht="12.75">
      <c r="A3499" s="15"/>
    </row>
    <row r="3500" ht="12.75">
      <c r="A3500" s="15"/>
    </row>
    <row r="3501" ht="12.75">
      <c r="A3501" s="15"/>
    </row>
    <row r="3502" ht="12.75">
      <c r="A3502" s="15"/>
    </row>
    <row r="3503" ht="12.75">
      <c r="A3503" s="15"/>
    </row>
    <row r="3504" ht="12.75">
      <c r="A3504" s="15"/>
    </row>
    <row r="3505" ht="12.75">
      <c r="A3505" s="15"/>
    </row>
    <row r="3506" ht="12.75">
      <c r="A3506" s="15"/>
    </row>
    <row r="3507" ht="12.75">
      <c r="A3507" s="15"/>
    </row>
    <row r="3508" ht="12.75">
      <c r="A3508" s="15"/>
    </row>
    <row r="3509" ht="12.75">
      <c r="A3509" s="15"/>
    </row>
    <row r="3510" ht="12.75">
      <c r="A3510" s="15"/>
    </row>
    <row r="3511" ht="12.75">
      <c r="A3511" s="15"/>
    </row>
    <row r="3512" ht="12.75">
      <c r="A3512" s="15"/>
    </row>
    <row r="3513" ht="12.75">
      <c r="A3513" s="15"/>
    </row>
    <row r="3514" ht="12.75">
      <c r="A3514" s="15"/>
    </row>
    <row r="3515" ht="12.75">
      <c r="A3515" s="15"/>
    </row>
    <row r="3516" ht="12.75">
      <c r="A3516" s="15"/>
    </row>
    <row r="3517" ht="12.75">
      <c r="A3517" s="15"/>
    </row>
    <row r="3518" ht="12.75">
      <c r="A3518" s="15"/>
    </row>
    <row r="3519" ht="12.75">
      <c r="A3519" s="15"/>
    </row>
    <row r="3520" ht="12.75">
      <c r="A3520" s="15"/>
    </row>
    <row r="3521" ht="12.75">
      <c r="A3521" s="15"/>
    </row>
    <row r="3522" ht="12.75">
      <c r="A3522" s="15"/>
    </row>
    <row r="3523" ht="12.75">
      <c r="A3523" s="15"/>
    </row>
    <row r="3524" ht="12.75">
      <c r="A3524" s="15"/>
    </row>
    <row r="3525" ht="12.75">
      <c r="A3525" s="15"/>
    </row>
    <row r="3526" ht="12.75">
      <c r="A3526" s="15"/>
    </row>
    <row r="3527" ht="12.75">
      <c r="A3527" s="15"/>
    </row>
    <row r="3528" ht="12.75">
      <c r="A3528" s="15"/>
    </row>
    <row r="3529" ht="12.75">
      <c r="A3529" s="15"/>
    </row>
    <row r="3530" ht="12.75">
      <c r="A3530" s="15"/>
    </row>
    <row r="3531" ht="12.75">
      <c r="A3531" s="15"/>
    </row>
    <row r="3532" ht="12.75">
      <c r="A3532" s="15"/>
    </row>
    <row r="3533" ht="12.75">
      <c r="A3533" s="15"/>
    </row>
    <row r="3534" ht="12.75">
      <c r="A3534" s="15"/>
    </row>
    <row r="3535" ht="12.75">
      <c r="A3535" s="15"/>
    </row>
    <row r="3536" ht="12.75">
      <c r="A3536" s="15"/>
    </row>
    <row r="3537" ht="12.75">
      <c r="A3537" s="15"/>
    </row>
    <row r="3538" ht="12.75">
      <c r="A3538" s="15"/>
    </row>
    <row r="3539" ht="12.75">
      <c r="A3539" s="15"/>
    </row>
    <row r="3540" ht="12.75">
      <c r="A3540" s="15"/>
    </row>
    <row r="3541" ht="12.75">
      <c r="A3541" s="15"/>
    </row>
    <row r="3542" ht="12.75">
      <c r="A3542" s="15"/>
    </row>
    <row r="3543" ht="12.75">
      <c r="A3543" s="15"/>
    </row>
    <row r="3544" ht="12.75">
      <c r="A3544" s="15"/>
    </row>
    <row r="3545" ht="12.75">
      <c r="A3545" s="15"/>
    </row>
    <row r="3546" ht="12.75">
      <c r="A3546" s="15"/>
    </row>
    <row r="3547" ht="12.75">
      <c r="A3547" s="15"/>
    </row>
    <row r="3548" ht="12.75">
      <c r="A3548" s="15"/>
    </row>
    <row r="3549" ht="12.75">
      <c r="A3549" s="15"/>
    </row>
    <row r="3550" ht="12.75">
      <c r="A3550" s="15"/>
    </row>
    <row r="3551" ht="12.75">
      <c r="A3551" s="15"/>
    </row>
    <row r="3552" ht="12.75">
      <c r="A3552" s="15"/>
    </row>
    <row r="3553" ht="12.75">
      <c r="A3553" s="15"/>
    </row>
    <row r="3554" ht="12.75">
      <c r="A3554" s="15"/>
    </row>
    <row r="3555" ht="12.75">
      <c r="A3555" s="15"/>
    </row>
    <row r="3556" ht="12.75">
      <c r="A3556" s="15"/>
    </row>
    <row r="3557" ht="12.75">
      <c r="A3557" s="15"/>
    </row>
    <row r="3558" ht="12.75">
      <c r="A3558" s="15"/>
    </row>
    <row r="3559" ht="12.75">
      <c r="A3559" s="15"/>
    </row>
    <row r="3560" ht="12.75">
      <c r="A3560" s="15"/>
    </row>
    <row r="3561" ht="12.75">
      <c r="A3561" s="15"/>
    </row>
    <row r="3562" ht="12.75">
      <c r="A3562" s="15"/>
    </row>
    <row r="3563" ht="12.75">
      <c r="A3563" s="15"/>
    </row>
    <row r="3564" ht="12.75">
      <c r="A3564" s="15"/>
    </row>
    <row r="3565" ht="12.75">
      <c r="A3565" s="15"/>
    </row>
    <row r="3566" ht="12.75">
      <c r="A3566" s="15"/>
    </row>
    <row r="3567" ht="12.75">
      <c r="A3567" s="15"/>
    </row>
    <row r="3568" ht="12.75">
      <c r="A3568" s="15"/>
    </row>
    <row r="3569" ht="12.75">
      <c r="A3569" s="15"/>
    </row>
    <row r="3570" ht="12.75">
      <c r="A3570" s="15"/>
    </row>
    <row r="3571" ht="12.75">
      <c r="A3571" s="15"/>
    </row>
    <row r="3572" ht="12.75">
      <c r="A3572" s="15"/>
    </row>
    <row r="3573" ht="12.75">
      <c r="A3573" s="15"/>
    </row>
    <row r="3574" ht="12.75">
      <c r="A3574" s="15"/>
    </row>
    <row r="3575" ht="12.75">
      <c r="A3575" s="15"/>
    </row>
    <row r="3576" ht="12.75">
      <c r="A3576" s="15"/>
    </row>
    <row r="3577" ht="12.75">
      <c r="A3577" s="15"/>
    </row>
    <row r="3578" ht="12.75">
      <c r="A3578" s="15"/>
    </row>
    <row r="3579" ht="12.75">
      <c r="A3579" s="15"/>
    </row>
    <row r="3580" ht="12.75">
      <c r="A3580" s="15"/>
    </row>
    <row r="3581" ht="12.75">
      <c r="A3581" s="15"/>
    </row>
    <row r="3582" ht="12.75">
      <c r="A3582" s="15"/>
    </row>
    <row r="3583" ht="12.75">
      <c r="A3583" s="15"/>
    </row>
    <row r="3584" ht="12.75">
      <c r="A3584" s="15"/>
    </row>
    <row r="3585" ht="12.75">
      <c r="A3585" s="15"/>
    </row>
    <row r="3586" ht="12.75">
      <c r="A3586" s="15"/>
    </row>
    <row r="3587" ht="12.75">
      <c r="A3587" s="15"/>
    </row>
    <row r="3588" ht="12.75">
      <c r="A3588" s="15"/>
    </row>
    <row r="3589" ht="12.75">
      <c r="A3589" s="15"/>
    </row>
    <row r="3590" ht="12.75">
      <c r="A3590" s="15"/>
    </row>
    <row r="3591" ht="12.75">
      <c r="A3591" s="15"/>
    </row>
    <row r="3592" ht="12.75">
      <c r="A3592" s="15"/>
    </row>
    <row r="3593" ht="12.75">
      <c r="A3593" s="15"/>
    </row>
    <row r="3594" ht="12.75">
      <c r="A3594" s="15"/>
    </row>
    <row r="3595" ht="12.75">
      <c r="A3595" s="15"/>
    </row>
    <row r="3596" ht="12.75">
      <c r="A3596" s="15"/>
    </row>
    <row r="3597" ht="12.75">
      <c r="A3597" s="15"/>
    </row>
    <row r="3598" ht="12.75">
      <c r="A3598" s="15"/>
    </row>
    <row r="3599" ht="12.75">
      <c r="A3599" s="15"/>
    </row>
    <row r="3600" ht="12.75">
      <c r="A3600" s="15"/>
    </row>
    <row r="3601" ht="12.75">
      <c r="A3601" s="15"/>
    </row>
    <row r="3602" ht="12.75">
      <c r="A3602" s="15"/>
    </row>
    <row r="3603" ht="12.75">
      <c r="A3603" s="15"/>
    </row>
    <row r="3604" ht="12.75">
      <c r="A3604" s="15"/>
    </row>
    <row r="3605" ht="12.75">
      <c r="A3605" s="15"/>
    </row>
    <row r="3606" ht="12.75">
      <c r="A3606" s="15"/>
    </row>
    <row r="3607" ht="12.75">
      <c r="A3607" s="15"/>
    </row>
    <row r="3608" ht="12.75">
      <c r="A3608" s="15"/>
    </row>
    <row r="3609" ht="12.75">
      <c r="A3609" s="15"/>
    </row>
    <row r="3610" ht="12.75">
      <c r="A3610" s="15"/>
    </row>
    <row r="3611" ht="12.75">
      <c r="A3611" s="15"/>
    </row>
    <row r="3612" ht="12.75">
      <c r="A3612" s="15"/>
    </row>
    <row r="3613" ht="12.75">
      <c r="A3613" s="15"/>
    </row>
    <row r="3614" ht="12.75">
      <c r="A3614" s="15"/>
    </row>
    <row r="3615" ht="12.75">
      <c r="A3615" s="15"/>
    </row>
    <row r="3616" ht="12.75">
      <c r="A3616" s="15"/>
    </row>
    <row r="3617" ht="12.75">
      <c r="A3617" s="15"/>
    </row>
    <row r="3618" ht="12.75">
      <c r="A3618" s="15"/>
    </row>
    <row r="3619" ht="12.75">
      <c r="A3619" s="15"/>
    </row>
    <row r="3620" ht="12.75">
      <c r="A3620" s="15"/>
    </row>
    <row r="3621" ht="12.75">
      <c r="A3621" s="15"/>
    </row>
    <row r="3622" ht="12.75">
      <c r="A3622" s="15"/>
    </row>
    <row r="3623" ht="12.75">
      <c r="A3623" s="15"/>
    </row>
    <row r="3624" ht="12.75">
      <c r="A3624" s="15"/>
    </row>
    <row r="3625" ht="12.75">
      <c r="A3625" s="15"/>
    </row>
    <row r="3626" ht="12.75">
      <c r="A3626" s="15"/>
    </row>
    <row r="3627" ht="12.75">
      <c r="A3627" s="15"/>
    </row>
    <row r="3628" ht="12.75">
      <c r="A3628" s="15"/>
    </row>
    <row r="3629" ht="12.75">
      <c r="A3629" s="15"/>
    </row>
    <row r="3630" ht="12.75">
      <c r="A3630" s="15"/>
    </row>
    <row r="3631" ht="12.75">
      <c r="A3631" s="15"/>
    </row>
    <row r="3632" ht="12.75">
      <c r="A3632" s="15"/>
    </row>
    <row r="3633" ht="12.75">
      <c r="A3633" s="15"/>
    </row>
    <row r="3634" ht="12.75">
      <c r="A3634" s="15"/>
    </row>
    <row r="3635" ht="12.75">
      <c r="A3635" s="15"/>
    </row>
    <row r="3636" ht="12.75">
      <c r="A3636" s="15"/>
    </row>
    <row r="3637" ht="12.75">
      <c r="A3637" s="15"/>
    </row>
    <row r="3638" ht="12.75">
      <c r="A3638" s="15"/>
    </row>
    <row r="3639" ht="12.75">
      <c r="A3639" s="15"/>
    </row>
    <row r="3640" ht="12.75">
      <c r="A3640" s="15"/>
    </row>
    <row r="3641" ht="12.75">
      <c r="A3641" s="15"/>
    </row>
    <row r="3642" ht="12.75">
      <c r="A3642" s="15"/>
    </row>
    <row r="3643" ht="12.75">
      <c r="A3643" s="15"/>
    </row>
    <row r="3644" ht="12.75">
      <c r="A3644" s="15"/>
    </row>
    <row r="3645" ht="12.75">
      <c r="A3645" s="15"/>
    </row>
    <row r="3646" ht="12.75">
      <c r="A3646" s="15"/>
    </row>
    <row r="3647" ht="12.75">
      <c r="A3647" s="15"/>
    </row>
    <row r="3648" ht="12.75">
      <c r="A3648" s="15"/>
    </row>
    <row r="3649" ht="12.75">
      <c r="A3649" s="15"/>
    </row>
    <row r="3650" ht="12.75">
      <c r="A3650" s="15"/>
    </row>
    <row r="3651" ht="12.75">
      <c r="A3651" s="15"/>
    </row>
    <row r="3652" ht="12.75">
      <c r="A3652" s="15"/>
    </row>
    <row r="3653" ht="12.75">
      <c r="A3653" s="15"/>
    </row>
    <row r="3654" ht="12.75">
      <c r="A3654" s="15"/>
    </row>
    <row r="3655" ht="12.75">
      <c r="A3655" s="15"/>
    </row>
    <row r="3656" ht="12.75">
      <c r="A3656" s="15"/>
    </row>
    <row r="3657" ht="12.75">
      <c r="A3657" s="15"/>
    </row>
    <row r="3658" ht="12.75">
      <c r="A3658" s="15"/>
    </row>
    <row r="3659" ht="12.75">
      <c r="A3659" s="15"/>
    </row>
    <row r="3660" ht="12.75">
      <c r="A3660" s="15"/>
    </row>
    <row r="3661" ht="12.75">
      <c r="A3661" s="15"/>
    </row>
    <row r="3662" ht="12.75">
      <c r="A3662" s="15"/>
    </row>
    <row r="3663" ht="12.75">
      <c r="A3663" s="15"/>
    </row>
    <row r="3664" ht="12.75">
      <c r="A3664" s="15"/>
    </row>
    <row r="3665" ht="12.75">
      <c r="A3665" s="15"/>
    </row>
    <row r="3666" ht="12.75">
      <c r="A3666" s="15"/>
    </row>
    <row r="3667" ht="12.75">
      <c r="A3667" s="15"/>
    </row>
    <row r="3668" ht="12.75">
      <c r="A3668" s="15"/>
    </row>
    <row r="3669" ht="12.75">
      <c r="A3669" s="15"/>
    </row>
    <row r="3670" ht="12.75">
      <c r="A3670" s="15"/>
    </row>
    <row r="3671" ht="12.75">
      <c r="A3671" s="15"/>
    </row>
    <row r="3672" ht="12.75">
      <c r="A3672" s="15"/>
    </row>
    <row r="3673" ht="12.75">
      <c r="A3673" s="15"/>
    </row>
    <row r="3674" ht="12.75">
      <c r="A3674" s="15"/>
    </row>
    <row r="3675" ht="12.75">
      <c r="A3675" s="15"/>
    </row>
    <row r="3676" ht="12.75">
      <c r="A3676" s="15"/>
    </row>
    <row r="3677" ht="12.75">
      <c r="A3677" s="15"/>
    </row>
    <row r="3678" ht="12.75">
      <c r="A3678" s="15"/>
    </row>
    <row r="3679" ht="12.75">
      <c r="A3679" s="15"/>
    </row>
    <row r="3680" ht="12.75">
      <c r="A3680" s="15"/>
    </row>
    <row r="3681" ht="12.75">
      <c r="A3681" s="15"/>
    </row>
    <row r="3682" ht="12.75">
      <c r="A3682" s="15"/>
    </row>
    <row r="3683" ht="12.75">
      <c r="A3683" s="15"/>
    </row>
    <row r="3684" ht="12.75">
      <c r="A3684" s="15"/>
    </row>
    <row r="3685" ht="12.75">
      <c r="A3685" s="15"/>
    </row>
    <row r="3686" ht="12.75">
      <c r="A3686" s="15"/>
    </row>
    <row r="3687" ht="12.75">
      <c r="A3687" s="15"/>
    </row>
    <row r="3688" ht="12.75">
      <c r="A3688" s="15"/>
    </row>
    <row r="3689" ht="12.75">
      <c r="A3689" s="15"/>
    </row>
    <row r="3690" ht="12.75">
      <c r="A3690" s="15"/>
    </row>
    <row r="3691" ht="12.75">
      <c r="A3691" s="15"/>
    </row>
    <row r="3692" ht="12.75">
      <c r="A3692" s="15"/>
    </row>
    <row r="3693" ht="12.75">
      <c r="A3693" s="15"/>
    </row>
    <row r="3694" ht="12.75">
      <c r="A3694" s="15"/>
    </row>
    <row r="3695" ht="12.75">
      <c r="A3695" s="15"/>
    </row>
    <row r="3696" ht="12.75">
      <c r="A3696" s="15"/>
    </row>
    <row r="3697" ht="12.75">
      <c r="A3697" s="15"/>
    </row>
    <row r="3698" ht="12.75">
      <c r="A3698" s="15"/>
    </row>
    <row r="3699" ht="12.75">
      <c r="A3699" s="15"/>
    </row>
    <row r="3700" ht="12.75">
      <c r="A3700" s="15"/>
    </row>
    <row r="3701" ht="12.75">
      <c r="A3701" s="15"/>
    </row>
    <row r="3702" ht="12.75">
      <c r="A3702" s="15"/>
    </row>
    <row r="3703" ht="12.75">
      <c r="A3703" s="15"/>
    </row>
    <row r="3704" ht="12.75">
      <c r="A3704" s="15"/>
    </row>
    <row r="3705" ht="12.75">
      <c r="A3705" s="15"/>
    </row>
    <row r="3706" ht="12.75">
      <c r="A3706" s="15"/>
    </row>
    <row r="3707" ht="12.75">
      <c r="A3707" s="15"/>
    </row>
    <row r="3708" ht="12.75">
      <c r="A3708" s="15"/>
    </row>
    <row r="3709" ht="12.75">
      <c r="A3709" s="15"/>
    </row>
    <row r="3710" ht="12.75">
      <c r="A3710" s="15"/>
    </row>
    <row r="3711" ht="12.75">
      <c r="A3711" s="15"/>
    </row>
    <row r="3712" ht="12.75">
      <c r="A3712" s="15"/>
    </row>
    <row r="3713" ht="12.75">
      <c r="A3713" s="15"/>
    </row>
    <row r="3714" ht="12.75">
      <c r="A3714" s="15"/>
    </row>
    <row r="3715" ht="12.75">
      <c r="A3715" s="15"/>
    </row>
    <row r="3716" ht="12.75">
      <c r="A3716" s="15"/>
    </row>
    <row r="3717" ht="12.75">
      <c r="A3717" s="15"/>
    </row>
    <row r="3718" ht="12.75">
      <c r="A3718" s="15"/>
    </row>
    <row r="3719" ht="12.75">
      <c r="A3719" s="15"/>
    </row>
    <row r="3720" ht="12.75">
      <c r="A3720" s="15"/>
    </row>
    <row r="3721" ht="12.75">
      <c r="A3721" s="15"/>
    </row>
    <row r="3722" ht="12.75">
      <c r="A3722" s="15"/>
    </row>
    <row r="3723" ht="12.75">
      <c r="A3723" s="15"/>
    </row>
    <row r="3724" ht="12.75">
      <c r="A3724" s="15"/>
    </row>
    <row r="3725" ht="12.75">
      <c r="A3725" s="15"/>
    </row>
    <row r="3726" ht="12.75">
      <c r="A3726" s="15"/>
    </row>
    <row r="3727" ht="12.75">
      <c r="A3727" s="15"/>
    </row>
    <row r="3728" ht="12.75">
      <c r="A3728" s="15"/>
    </row>
    <row r="3729" ht="12.75">
      <c r="A3729" s="15"/>
    </row>
    <row r="3730" ht="12.75">
      <c r="A3730" s="15"/>
    </row>
    <row r="3731" ht="12.75">
      <c r="A3731" s="15"/>
    </row>
    <row r="3732" ht="12.75">
      <c r="A3732" s="15"/>
    </row>
    <row r="3733" ht="12.75">
      <c r="A3733" s="15"/>
    </row>
    <row r="3734" ht="12.75">
      <c r="A3734" s="15"/>
    </row>
    <row r="3735" ht="12.75">
      <c r="A3735" s="15"/>
    </row>
    <row r="3736" ht="12.75">
      <c r="A3736" s="15"/>
    </row>
    <row r="3737" ht="12.75">
      <c r="A3737" s="15"/>
    </row>
    <row r="3738" ht="12.75">
      <c r="A3738" s="15"/>
    </row>
    <row r="3739" ht="12.75">
      <c r="A3739" s="15"/>
    </row>
    <row r="3740" ht="12.75">
      <c r="A3740" s="15"/>
    </row>
    <row r="3741" ht="12.75">
      <c r="A3741" s="15"/>
    </row>
    <row r="3742" ht="12.75">
      <c r="A3742" s="15"/>
    </row>
    <row r="3743" ht="12.75">
      <c r="A3743" s="15"/>
    </row>
    <row r="3744" ht="12.75">
      <c r="A3744" s="15"/>
    </row>
    <row r="3745" ht="12.75">
      <c r="A3745" s="15"/>
    </row>
    <row r="3746" ht="12.75">
      <c r="A3746" s="15"/>
    </row>
    <row r="3747" ht="12.75">
      <c r="A3747" s="15"/>
    </row>
    <row r="3748" ht="12.75">
      <c r="A3748" s="15"/>
    </row>
    <row r="3749" ht="12.75">
      <c r="A3749" s="15"/>
    </row>
    <row r="3750" ht="12.75">
      <c r="A3750" s="15"/>
    </row>
    <row r="3751" ht="12.75">
      <c r="A3751" s="15"/>
    </row>
    <row r="3752" ht="12.75">
      <c r="A3752" s="15"/>
    </row>
    <row r="3753" ht="12.75">
      <c r="A3753" s="15"/>
    </row>
    <row r="3754" ht="12.75">
      <c r="A3754" s="15"/>
    </row>
    <row r="3755" ht="12.75">
      <c r="A3755" s="15"/>
    </row>
    <row r="3756" ht="12.75">
      <c r="A3756" s="15"/>
    </row>
    <row r="3757" ht="12.75">
      <c r="A3757" s="15"/>
    </row>
    <row r="3758" ht="12.75">
      <c r="A3758" s="15"/>
    </row>
    <row r="3759" ht="12.75">
      <c r="A3759" s="15"/>
    </row>
    <row r="3760" ht="12.75">
      <c r="A3760" s="15"/>
    </row>
    <row r="3761" ht="12.75">
      <c r="A3761" s="15"/>
    </row>
    <row r="3762" ht="12.75">
      <c r="A3762" s="15"/>
    </row>
    <row r="3763" ht="12.75">
      <c r="A3763" s="15"/>
    </row>
    <row r="3764" ht="12.75">
      <c r="A3764" s="15"/>
    </row>
    <row r="3765" ht="12.75">
      <c r="A3765" s="15"/>
    </row>
    <row r="3766" ht="12.75">
      <c r="A3766" s="15"/>
    </row>
    <row r="3767" ht="12.75">
      <c r="A3767" s="15"/>
    </row>
    <row r="3768" ht="12.75">
      <c r="A3768" s="15"/>
    </row>
    <row r="3769" ht="12.75">
      <c r="A3769" s="15"/>
    </row>
    <row r="3770" ht="12.75">
      <c r="A3770" s="15"/>
    </row>
    <row r="3771" ht="12.75">
      <c r="A3771" s="15"/>
    </row>
    <row r="3772" ht="12.75">
      <c r="A3772" s="15"/>
    </row>
    <row r="3773" ht="12.75">
      <c r="A3773" s="15"/>
    </row>
    <row r="3774" ht="12.75">
      <c r="A3774" s="15"/>
    </row>
    <row r="3775" ht="12.75">
      <c r="A3775" s="15"/>
    </row>
    <row r="3776" ht="12.75">
      <c r="A3776" s="15"/>
    </row>
    <row r="3777" ht="12.75">
      <c r="A3777" s="15"/>
    </row>
    <row r="3778" ht="12.75">
      <c r="A3778" s="15"/>
    </row>
    <row r="3779" ht="12.75">
      <c r="A3779" s="15"/>
    </row>
    <row r="3780" ht="12.75">
      <c r="A3780" s="15"/>
    </row>
    <row r="3781" ht="12.75">
      <c r="A3781" s="15"/>
    </row>
    <row r="3782" ht="12.75">
      <c r="A3782" s="15"/>
    </row>
    <row r="3783" ht="12.75">
      <c r="A3783" s="15"/>
    </row>
    <row r="3784" ht="12.75">
      <c r="A3784" s="15"/>
    </row>
    <row r="3785" ht="12.75">
      <c r="A3785" s="15"/>
    </row>
    <row r="3786" ht="12.75">
      <c r="A3786" s="15"/>
    </row>
    <row r="3787" ht="12.75">
      <c r="A3787" s="15"/>
    </row>
    <row r="3788" ht="12.75">
      <c r="A3788" s="15"/>
    </row>
    <row r="3789" ht="12.75">
      <c r="A3789" s="15"/>
    </row>
    <row r="3790" ht="12.75">
      <c r="A3790" s="15"/>
    </row>
    <row r="3791" ht="12.75">
      <c r="A3791" s="15"/>
    </row>
    <row r="3792" ht="12.75">
      <c r="A3792" s="15"/>
    </row>
    <row r="3793" ht="12.75">
      <c r="A3793" s="15"/>
    </row>
    <row r="3794" ht="12.75">
      <c r="A3794" s="15"/>
    </row>
    <row r="3795" ht="12.75">
      <c r="A3795" s="15"/>
    </row>
    <row r="3796" ht="12.75">
      <c r="A3796" s="15"/>
    </row>
    <row r="3797" ht="12.75">
      <c r="A3797" s="15"/>
    </row>
    <row r="3798" ht="12.75">
      <c r="A3798" s="15"/>
    </row>
    <row r="3799" ht="12.75">
      <c r="A3799" s="15"/>
    </row>
    <row r="3800" ht="12.75">
      <c r="A3800" s="15"/>
    </row>
    <row r="3801" ht="12.75">
      <c r="A3801" s="15"/>
    </row>
    <row r="3802" ht="12.75">
      <c r="A3802" s="15"/>
    </row>
    <row r="3803" ht="12.75">
      <c r="A3803" s="15"/>
    </row>
    <row r="3804" ht="12.75">
      <c r="A3804" s="15"/>
    </row>
    <row r="3805" ht="12.75">
      <c r="A3805" s="15"/>
    </row>
    <row r="3806" ht="12.75">
      <c r="A3806" s="15"/>
    </row>
    <row r="3807" ht="12.75">
      <c r="A3807" s="15"/>
    </row>
    <row r="3808" ht="12.75">
      <c r="A3808" s="15"/>
    </row>
    <row r="3809" ht="12.75">
      <c r="A3809" s="15"/>
    </row>
    <row r="3810" ht="12.75">
      <c r="A3810" s="15"/>
    </row>
    <row r="3811" ht="12.75">
      <c r="A3811" s="15"/>
    </row>
    <row r="3812" ht="12.75">
      <c r="A3812" s="15"/>
    </row>
    <row r="3813" ht="12.75">
      <c r="A3813" s="15"/>
    </row>
    <row r="3814" ht="12.75">
      <c r="A3814" s="15"/>
    </row>
    <row r="3815" ht="12.75">
      <c r="A3815" s="15"/>
    </row>
    <row r="3816" ht="12.75">
      <c r="A3816" s="15"/>
    </row>
    <row r="3817" ht="12.75">
      <c r="A3817" s="15"/>
    </row>
    <row r="3818" ht="12.75">
      <c r="A3818" s="15"/>
    </row>
    <row r="3819" ht="12.75">
      <c r="A3819" s="15"/>
    </row>
    <row r="3820" ht="12.75">
      <c r="A3820" s="15"/>
    </row>
    <row r="3821" ht="12.75">
      <c r="A3821" s="15"/>
    </row>
    <row r="3822" ht="12.75">
      <c r="A3822" s="15"/>
    </row>
    <row r="3823" ht="12.75">
      <c r="A3823" s="15"/>
    </row>
    <row r="3824" ht="12.75">
      <c r="A3824" s="15"/>
    </row>
    <row r="3825" ht="12.75">
      <c r="A3825" s="15"/>
    </row>
    <row r="3826" ht="12.75">
      <c r="A3826" s="15"/>
    </row>
    <row r="3827" ht="12.75">
      <c r="A3827" s="15"/>
    </row>
    <row r="3828" ht="12.75">
      <c r="A3828" s="15"/>
    </row>
    <row r="3829" ht="12.75">
      <c r="A3829" s="15"/>
    </row>
    <row r="3830" ht="12.75">
      <c r="A3830" s="15"/>
    </row>
    <row r="3831" ht="12.75">
      <c r="A3831" s="15"/>
    </row>
    <row r="3832" ht="12.75">
      <c r="A3832" s="15"/>
    </row>
    <row r="3833" ht="12.75">
      <c r="A3833" s="15"/>
    </row>
    <row r="3834" ht="12.75">
      <c r="A3834" s="15"/>
    </row>
    <row r="3835" ht="12.75">
      <c r="A3835" s="15"/>
    </row>
    <row r="3836" ht="12.75">
      <c r="A3836" s="15"/>
    </row>
    <row r="3837" ht="12.75">
      <c r="A3837" s="15"/>
    </row>
    <row r="3838" ht="12.75">
      <c r="A3838" s="15"/>
    </row>
    <row r="3839" ht="12.75">
      <c r="A3839" s="15"/>
    </row>
    <row r="3840" ht="12.75">
      <c r="A3840" s="15"/>
    </row>
    <row r="3841" ht="12.75">
      <c r="A3841" s="15"/>
    </row>
    <row r="3842" ht="12.75">
      <c r="A3842" s="15"/>
    </row>
    <row r="3843" ht="12.75">
      <c r="A3843" s="15"/>
    </row>
    <row r="3844" ht="12.75">
      <c r="A3844" s="15"/>
    </row>
    <row r="3845" ht="12.75">
      <c r="A3845" s="15"/>
    </row>
    <row r="3846" ht="12.75">
      <c r="A3846" s="15"/>
    </row>
    <row r="3847" ht="12.75">
      <c r="A3847" s="15"/>
    </row>
    <row r="3848" ht="12.75">
      <c r="A3848" s="15"/>
    </row>
    <row r="3849" ht="12.75">
      <c r="A3849" s="15"/>
    </row>
    <row r="3850" ht="12.75">
      <c r="A3850" s="15"/>
    </row>
    <row r="3851" ht="12.75">
      <c r="A3851" s="15"/>
    </row>
    <row r="3852" ht="12.75">
      <c r="A3852" s="15"/>
    </row>
    <row r="3853" ht="12.75">
      <c r="A3853" s="15"/>
    </row>
    <row r="3854" ht="12.75">
      <c r="A3854" s="15"/>
    </row>
    <row r="3855" ht="12.75">
      <c r="A3855" s="15"/>
    </row>
    <row r="3856" ht="12.75">
      <c r="A3856" s="15"/>
    </row>
    <row r="3857" ht="12.75">
      <c r="A3857" s="15"/>
    </row>
    <row r="3858" ht="12.75">
      <c r="A3858" s="15"/>
    </row>
    <row r="3859" ht="12.75">
      <c r="A3859" s="15"/>
    </row>
    <row r="3860" ht="12.75">
      <c r="A3860" s="15"/>
    </row>
    <row r="3861" ht="12.75">
      <c r="A3861" s="15"/>
    </row>
    <row r="3862" ht="12.75">
      <c r="A3862" s="15"/>
    </row>
    <row r="3863" ht="12.75">
      <c r="A3863" s="15"/>
    </row>
    <row r="3864" ht="12.75">
      <c r="A3864" s="15"/>
    </row>
    <row r="3865" ht="12.75">
      <c r="A3865" s="15"/>
    </row>
    <row r="3866" ht="12.75">
      <c r="A3866" s="15"/>
    </row>
    <row r="3867" ht="12.75">
      <c r="A3867" s="15"/>
    </row>
    <row r="3868" ht="12.75">
      <c r="A3868" s="15"/>
    </row>
    <row r="3869" ht="12.75">
      <c r="A3869" s="15"/>
    </row>
    <row r="3870" ht="12.75">
      <c r="A3870" s="15"/>
    </row>
    <row r="3871" ht="12.75">
      <c r="A3871" s="15"/>
    </row>
    <row r="3872" ht="12.75">
      <c r="A3872" s="15"/>
    </row>
    <row r="3873" ht="12.75">
      <c r="A3873" s="15"/>
    </row>
    <row r="3874" ht="12.75">
      <c r="A3874" s="15"/>
    </row>
    <row r="3875" ht="12.75">
      <c r="A3875" s="15"/>
    </row>
    <row r="3876" ht="12.75">
      <c r="A3876" s="15"/>
    </row>
    <row r="3877" ht="12.75">
      <c r="A3877" s="15"/>
    </row>
    <row r="3878" ht="12.75">
      <c r="A3878" s="15"/>
    </row>
    <row r="3879" ht="12.75">
      <c r="A3879" s="15"/>
    </row>
    <row r="3880" ht="12.75">
      <c r="A3880" s="15"/>
    </row>
    <row r="3881" ht="12.75">
      <c r="A3881" s="15"/>
    </row>
    <row r="3882" ht="12.75">
      <c r="A3882" s="15"/>
    </row>
    <row r="3883" ht="12.75">
      <c r="A3883" s="15"/>
    </row>
    <row r="3884" ht="12.75">
      <c r="A3884" s="15"/>
    </row>
    <row r="3885" ht="12.75">
      <c r="A3885" s="15"/>
    </row>
    <row r="3886" ht="12.75">
      <c r="A3886" s="15"/>
    </row>
    <row r="3887" ht="12.75">
      <c r="A3887" s="15"/>
    </row>
    <row r="3888" ht="12.75">
      <c r="A3888" s="15"/>
    </row>
    <row r="3889" ht="12.75">
      <c r="A3889" s="15"/>
    </row>
    <row r="3890" ht="12.75">
      <c r="A3890" s="15"/>
    </row>
    <row r="3891" ht="12.75">
      <c r="A3891" s="15"/>
    </row>
    <row r="3892" ht="12.75">
      <c r="A3892" s="15"/>
    </row>
    <row r="3893" ht="12.75">
      <c r="A3893" s="15"/>
    </row>
    <row r="3894" ht="12.75">
      <c r="A3894" s="15"/>
    </row>
    <row r="3895" ht="12.75">
      <c r="A3895" s="15"/>
    </row>
    <row r="3896" ht="12.75">
      <c r="A3896" s="15"/>
    </row>
    <row r="3897" ht="12.75">
      <c r="A3897" s="15"/>
    </row>
    <row r="3898" ht="12.75">
      <c r="A3898" s="15"/>
    </row>
    <row r="3899" ht="12.75">
      <c r="A3899" s="15"/>
    </row>
    <row r="3900" ht="12.75">
      <c r="A3900" s="15"/>
    </row>
    <row r="3901" ht="12.75">
      <c r="A3901" s="15"/>
    </row>
    <row r="3902" ht="12.75">
      <c r="A3902" s="15"/>
    </row>
    <row r="3903" ht="12.75">
      <c r="A3903" s="15"/>
    </row>
    <row r="3904" ht="12.75">
      <c r="A3904" s="15"/>
    </row>
    <row r="3905" ht="12.75">
      <c r="A3905" s="15"/>
    </row>
    <row r="3906" ht="12.75">
      <c r="A3906" s="15"/>
    </row>
    <row r="3907" ht="12.75">
      <c r="A3907" s="15"/>
    </row>
    <row r="3908" ht="12.75">
      <c r="A3908" s="15"/>
    </row>
    <row r="3909" ht="12.75">
      <c r="A3909" s="15"/>
    </row>
    <row r="3910" ht="12.75">
      <c r="A3910" s="15"/>
    </row>
    <row r="3911" ht="12.75">
      <c r="A3911" s="15"/>
    </row>
    <row r="3912" ht="12.75">
      <c r="A3912" s="15"/>
    </row>
    <row r="3913" ht="12.75">
      <c r="A3913" s="15"/>
    </row>
    <row r="3914" ht="12.75">
      <c r="A3914" s="15"/>
    </row>
    <row r="3915" ht="12.75">
      <c r="A3915" s="15"/>
    </row>
    <row r="3916" ht="12.75">
      <c r="A3916" s="15"/>
    </row>
    <row r="3917" ht="12.75">
      <c r="A3917" s="15"/>
    </row>
    <row r="3918" ht="12.75">
      <c r="A3918" s="15"/>
    </row>
    <row r="3919" ht="12.75">
      <c r="A3919" s="15"/>
    </row>
    <row r="3920" ht="12.75">
      <c r="A3920" s="15"/>
    </row>
    <row r="3921" ht="12.75">
      <c r="A3921" s="15"/>
    </row>
    <row r="3922" ht="12.75">
      <c r="A3922" s="15"/>
    </row>
    <row r="3923" ht="12.75">
      <c r="A3923" s="15"/>
    </row>
    <row r="3924" ht="12.75">
      <c r="A3924" s="15"/>
    </row>
    <row r="3925" ht="12.75">
      <c r="A3925" s="15"/>
    </row>
    <row r="3926" ht="12.75">
      <c r="A3926" s="15"/>
    </row>
    <row r="3927" ht="12.75">
      <c r="A3927" s="15"/>
    </row>
    <row r="3928" ht="12.75">
      <c r="A3928" s="15"/>
    </row>
    <row r="3929" ht="12.75">
      <c r="A3929" s="15"/>
    </row>
    <row r="3930" ht="12.75">
      <c r="A3930" s="15"/>
    </row>
    <row r="3931" ht="12.75">
      <c r="A3931" s="15"/>
    </row>
    <row r="3932" ht="12.75">
      <c r="A3932" s="15"/>
    </row>
    <row r="3933" ht="12.75">
      <c r="A3933" s="15"/>
    </row>
    <row r="3934" ht="12.75">
      <c r="A3934" s="15"/>
    </row>
    <row r="3935" ht="12.75">
      <c r="A3935" s="15"/>
    </row>
    <row r="3936" ht="12.75">
      <c r="A3936" s="15"/>
    </row>
    <row r="3937" ht="12.75">
      <c r="A3937" s="15"/>
    </row>
    <row r="3938" ht="12.75">
      <c r="A3938" s="15"/>
    </row>
    <row r="3939" ht="12.75">
      <c r="A3939" s="15"/>
    </row>
    <row r="3940" ht="12.75">
      <c r="A3940" s="15"/>
    </row>
    <row r="3941" ht="12.75">
      <c r="A3941" s="15"/>
    </row>
    <row r="3942" ht="12.75">
      <c r="A3942" s="15"/>
    </row>
    <row r="3943" ht="12.75">
      <c r="A3943" s="15"/>
    </row>
    <row r="3944" ht="12.75">
      <c r="A3944" s="15"/>
    </row>
    <row r="3945" ht="12.75">
      <c r="A3945" s="15"/>
    </row>
    <row r="3946" ht="12.75">
      <c r="A3946" s="15"/>
    </row>
    <row r="3947" ht="12.75">
      <c r="A3947" s="15"/>
    </row>
    <row r="3948" ht="12.75">
      <c r="A3948" s="15"/>
    </row>
    <row r="3949" ht="12.75">
      <c r="A3949" s="15"/>
    </row>
    <row r="3950" ht="12.75">
      <c r="A3950" s="15"/>
    </row>
    <row r="3951" ht="12.75">
      <c r="A3951" s="15"/>
    </row>
    <row r="3952" ht="12.75">
      <c r="A3952" s="15"/>
    </row>
    <row r="3953" ht="12.75">
      <c r="A3953" s="15"/>
    </row>
    <row r="3954" ht="12.75">
      <c r="A3954" s="15"/>
    </row>
    <row r="3955" ht="12.75">
      <c r="A3955" s="15"/>
    </row>
    <row r="3956" ht="12.75">
      <c r="A3956" s="15"/>
    </row>
    <row r="3957" ht="12.75">
      <c r="A3957" s="15"/>
    </row>
    <row r="3958" ht="12.75">
      <c r="A3958" s="15"/>
    </row>
    <row r="3959" ht="12.75">
      <c r="A3959" s="15"/>
    </row>
    <row r="3960" ht="12.75">
      <c r="A3960" s="15"/>
    </row>
    <row r="3961" ht="12.75">
      <c r="A3961" s="15"/>
    </row>
    <row r="3962" ht="12.75">
      <c r="A3962" s="15"/>
    </row>
    <row r="3963" ht="12.75">
      <c r="A3963" s="15"/>
    </row>
    <row r="3964" ht="12.75">
      <c r="A3964" s="15"/>
    </row>
    <row r="3965" ht="12.75">
      <c r="A3965" s="15"/>
    </row>
    <row r="3966" ht="12.75">
      <c r="A3966" s="15"/>
    </row>
    <row r="3967" ht="12.75">
      <c r="A3967" s="15"/>
    </row>
    <row r="3968" ht="12.75">
      <c r="A3968" s="15"/>
    </row>
    <row r="3969" ht="12.75">
      <c r="A3969" s="15"/>
    </row>
    <row r="3970" ht="12.75">
      <c r="A3970" s="15"/>
    </row>
    <row r="3971" ht="12.75">
      <c r="A3971" s="15"/>
    </row>
    <row r="3972" ht="12.75">
      <c r="A3972" s="15"/>
    </row>
    <row r="3973" ht="12.75">
      <c r="A3973" s="15"/>
    </row>
    <row r="3974" ht="12.75">
      <c r="A3974" s="15"/>
    </row>
    <row r="3975" ht="12.75">
      <c r="A3975" s="15"/>
    </row>
    <row r="3976" ht="12.75">
      <c r="A3976" s="15"/>
    </row>
    <row r="3977" ht="12.75">
      <c r="A3977" s="15"/>
    </row>
    <row r="3978" ht="12.75">
      <c r="A3978" s="15"/>
    </row>
    <row r="3979" ht="12.75">
      <c r="A3979" s="15"/>
    </row>
    <row r="3980" ht="12.75">
      <c r="A3980" s="15"/>
    </row>
    <row r="3981" ht="12.75">
      <c r="A3981" s="15"/>
    </row>
    <row r="3982" ht="12.75">
      <c r="A3982" s="15"/>
    </row>
    <row r="3983" ht="12.75">
      <c r="A3983" s="15"/>
    </row>
    <row r="3984" ht="12.75">
      <c r="A3984" s="15"/>
    </row>
    <row r="3985" ht="12.75">
      <c r="A3985" s="15"/>
    </row>
    <row r="3986" ht="12.75">
      <c r="A3986" s="15"/>
    </row>
    <row r="3987" ht="12.75">
      <c r="A3987" s="15"/>
    </row>
    <row r="3988" ht="12.75">
      <c r="A3988" s="15"/>
    </row>
    <row r="3989" ht="12.75">
      <c r="A3989" s="15"/>
    </row>
    <row r="3990" ht="12.75">
      <c r="A3990" s="15"/>
    </row>
    <row r="3991" ht="12.75">
      <c r="A3991" s="15"/>
    </row>
    <row r="3992" ht="12.75">
      <c r="A3992" s="15"/>
    </row>
    <row r="3993" ht="12.75">
      <c r="A3993" s="15"/>
    </row>
    <row r="3994" ht="12.75">
      <c r="A3994" s="15"/>
    </row>
    <row r="3995" ht="12.75">
      <c r="A3995" s="15"/>
    </row>
    <row r="3996" ht="12.75">
      <c r="A3996" s="15"/>
    </row>
    <row r="3997" ht="12.75">
      <c r="A3997" s="15"/>
    </row>
    <row r="3998" ht="12.75">
      <c r="A3998" s="15"/>
    </row>
    <row r="3999" ht="12.75">
      <c r="A3999" s="15"/>
    </row>
    <row r="4000" ht="12.75">
      <c r="A4000" s="15"/>
    </row>
    <row r="4001" ht="12.75">
      <c r="A4001" s="15"/>
    </row>
    <row r="4002" ht="12.75">
      <c r="A4002" s="15"/>
    </row>
    <row r="4003" ht="12.75">
      <c r="A4003" s="15"/>
    </row>
    <row r="4004" ht="12.75">
      <c r="A4004" s="15"/>
    </row>
    <row r="4005" ht="12.75">
      <c r="A4005" s="15"/>
    </row>
    <row r="4006" ht="12.75">
      <c r="A4006" s="15"/>
    </row>
    <row r="4007" ht="12.75">
      <c r="A4007" s="15"/>
    </row>
    <row r="4008" ht="12.75">
      <c r="A4008" s="15"/>
    </row>
    <row r="4009" ht="12.75">
      <c r="A4009" s="15"/>
    </row>
    <row r="4010" ht="12.75">
      <c r="A4010" s="15"/>
    </row>
    <row r="4011" ht="12.75">
      <c r="A4011" s="15"/>
    </row>
    <row r="4012" ht="12.75">
      <c r="A4012" s="15"/>
    </row>
    <row r="4013" ht="12.75">
      <c r="A4013" s="15"/>
    </row>
    <row r="4014" ht="12.75">
      <c r="A4014" s="15"/>
    </row>
    <row r="4015" ht="12.75">
      <c r="A4015" s="15"/>
    </row>
    <row r="4016" ht="12.75">
      <c r="A4016" s="15"/>
    </row>
    <row r="4017" ht="12.75">
      <c r="A4017" s="15"/>
    </row>
    <row r="4018" ht="12.75">
      <c r="A4018" s="15"/>
    </row>
    <row r="4019" ht="12.75">
      <c r="A4019" s="15"/>
    </row>
    <row r="4020" ht="12.75">
      <c r="A4020" s="15"/>
    </row>
    <row r="4021" ht="12.75">
      <c r="A4021" s="15"/>
    </row>
    <row r="4022" ht="12.75">
      <c r="A4022" s="15"/>
    </row>
    <row r="4023" ht="12.75">
      <c r="A4023" s="15"/>
    </row>
    <row r="4024" ht="12.75">
      <c r="A4024" s="15"/>
    </row>
    <row r="4025" ht="12.75">
      <c r="A4025" s="15"/>
    </row>
    <row r="4026" ht="12.75">
      <c r="A4026" s="15"/>
    </row>
    <row r="4027" ht="12.75">
      <c r="A4027" s="15"/>
    </row>
    <row r="4028" ht="12.75">
      <c r="A4028" s="15"/>
    </row>
    <row r="4029" ht="12.75">
      <c r="A4029" s="15"/>
    </row>
    <row r="4030" ht="12.75">
      <c r="A4030" s="15"/>
    </row>
    <row r="4031" ht="12.75">
      <c r="A4031" s="15"/>
    </row>
    <row r="4032" ht="12.75">
      <c r="A4032" s="15"/>
    </row>
    <row r="4033" ht="12.75">
      <c r="A4033" s="15"/>
    </row>
    <row r="4034" ht="12.75">
      <c r="A4034" s="15"/>
    </row>
    <row r="4035" ht="12.75">
      <c r="A4035" s="15"/>
    </row>
    <row r="4036" ht="12.75">
      <c r="A4036" s="15"/>
    </row>
    <row r="4037" ht="12.75">
      <c r="A4037" s="15"/>
    </row>
    <row r="4038" ht="12.75">
      <c r="A4038" s="15"/>
    </row>
    <row r="4039" ht="12.75">
      <c r="A4039" s="15"/>
    </row>
    <row r="4040" ht="12.75">
      <c r="A4040" s="15"/>
    </row>
    <row r="4041" ht="12.75">
      <c r="A4041" s="15"/>
    </row>
    <row r="4042" ht="12.75">
      <c r="A4042" s="15"/>
    </row>
    <row r="4043" ht="12.75">
      <c r="A4043" s="15"/>
    </row>
    <row r="4044" ht="12.75">
      <c r="A4044" s="15"/>
    </row>
    <row r="4045" ht="12.75">
      <c r="A4045" s="15"/>
    </row>
    <row r="4046" ht="12.75">
      <c r="A4046" s="15"/>
    </row>
    <row r="4047" ht="12.75">
      <c r="A4047" s="15"/>
    </row>
    <row r="4048" ht="12.75">
      <c r="A4048" s="15"/>
    </row>
    <row r="4049" ht="12.75">
      <c r="A4049" s="15"/>
    </row>
    <row r="4050" ht="12.75">
      <c r="A4050" s="15"/>
    </row>
    <row r="4051" ht="12.75">
      <c r="A4051" s="15"/>
    </row>
    <row r="4052" ht="12.75">
      <c r="A4052" s="15"/>
    </row>
    <row r="4053" ht="12.75">
      <c r="A4053" s="15"/>
    </row>
    <row r="4054" ht="12.75">
      <c r="A4054" s="15"/>
    </row>
    <row r="4055" ht="12.75">
      <c r="A4055" s="15"/>
    </row>
    <row r="4056" ht="12.75">
      <c r="A4056" s="15"/>
    </row>
    <row r="4057" ht="12.75">
      <c r="A4057" s="15"/>
    </row>
    <row r="4058" ht="12.75">
      <c r="A4058" s="15"/>
    </row>
    <row r="4059" ht="12.75">
      <c r="A4059" s="15"/>
    </row>
    <row r="4060" ht="12.75">
      <c r="A4060" s="15"/>
    </row>
    <row r="4061" ht="12.75">
      <c r="A4061" s="15"/>
    </row>
    <row r="4062" ht="12.75">
      <c r="A4062" s="15"/>
    </row>
    <row r="4063" ht="12.75">
      <c r="A4063" s="15"/>
    </row>
    <row r="4064" ht="12.75">
      <c r="A4064" s="15"/>
    </row>
    <row r="4065" ht="12.75">
      <c r="A4065" s="15"/>
    </row>
    <row r="4066" ht="12.75">
      <c r="A4066" s="15"/>
    </row>
    <row r="4067" ht="12.75">
      <c r="A4067" s="15"/>
    </row>
    <row r="4068" ht="12.75">
      <c r="A4068" s="15"/>
    </row>
    <row r="4069" ht="12.75">
      <c r="A4069" s="15"/>
    </row>
    <row r="4070" ht="12.75">
      <c r="A4070" s="15"/>
    </row>
    <row r="4071" ht="12.75">
      <c r="A4071" s="15"/>
    </row>
    <row r="4072" ht="12.75">
      <c r="A4072" s="15"/>
    </row>
    <row r="4073" ht="12.75">
      <c r="A4073" s="15"/>
    </row>
    <row r="4074" ht="12.75">
      <c r="A4074" s="15"/>
    </row>
    <row r="4075" ht="12.75">
      <c r="A4075" s="15"/>
    </row>
    <row r="4076" ht="12.75">
      <c r="A4076" s="15"/>
    </row>
    <row r="4077" ht="12.75">
      <c r="A4077" s="15"/>
    </row>
    <row r="4078" ht="12.75">
      <c r="A4078" s="15"/>
    </row>
    <row r="4079" ht="12.75">
      <c r="A4079" s="15"/>
    </row>
    <row r="4080" ht="12.75">
      <c r="A4080" s="15"/>
    </row>
    <row r="4081" ht="12.75">
      <c r="A4081" s="15"/>
    </row>
    <row r="4082" ht="12.75">
      <c r="A4082" s="15"/>
    </row>
    <row r="4083" ht="12.75">
      <c r="A4083" s="15"/>
    </row>
    <row r="4084" ht="12.75">
      <c r="A4084" s="15"/>
    </row>
    <row r="4085" ht="12.75">
      <c r="A4085" s="15"/>
    </row>
    <row r="4086" ht="12.75">
      <c r="A4086" s="15"/>
    </row>
    <row r="4087" ht="12.75">
      <c r="A4087" s="15"/>
    </row>
    <row r="4088" ht="12.75">
      <c r="A4088" s="15"/>
    </row>
    <row r="4089" ht="12.75">
      <c r="A4089" s="15"/>
    </row>
    <row r="4090" ht="12.75">
      <c r="A4090" s="15"/>
    </row>
    <row r="4091" ht="12.75">
      <c r="A4091" s="15"/>
    </row>
    <row r="4092" ht="12.75">
      <c r="A4092" s="15"/>
    </row>
    <row r="4093" ht="12.75">
      <c r="A4093" s="15"/>
    </row>
    <row r="4094" ht="12.75">
      <c r="A4094" s="15"/>
    </row>
    <row r="4095" ht="12.75">
      <c r="A4095" s="15"/>
    </row>
    <row r="4096" ht="12.75">
      <c r="A4096" s="15"/>
    </row>
    <row r="4097" ht="12.75">
      <c r="A4097" s="15"/>
    </row>
    <row r="4098" ht="12.75">
      <c r="A4098" s="15"/>
    </row>
    <row r="4099" ht="12.75">
      <c r="A4099" s="15"/>
    </row>
    <row r="4100" ht="12.75">
      <c r="A4100" s="15"/>
    </row>
    <row r="4101" ht="12.75">
      <c r="A4101" s="15"/>
    </row>
    <row r="4102" ht="12.75">
      <c r="A4102" s="15"/>
    </row>
    <row r="4103" ht="12.75">
      <c r="A4103" s="15"/>
    </row>
    <row r="4104" ht="12.75">
      <c r="A4104" s="15"/>
    </row>
    <row r="4105" ht="12.75">
      <c r="A4105" s="15"/>
    </row>
    <row r="4106" ht="12.75">
      <c r="A4106" s="15"/>
    </row>
    <row r="4107" ht="12.75">
      <c r="A4107" s="15"/>
    </row>
    <row r="4108" ht="12.75">
      <c r="A4108" s="15"/>
    </row>
    <row r="4109" ht="12.75">
      <c r="A4109" s="15"/>
    </row>
    <row r="4110" ht="12.75">
      <c r="A4110" s="15"/>
    </row>
    <row r="4111" ht="12.75">
      <c r="A4111" s="15"/>
    </row>
    <row r="4112" ht="12.75">
      <c r="A4112" s="15"/>
    </row>
    <row r="4113" ht="12.75">
      <c r="A4113" s="15"/>
    </row>
    <row r="4114" ht="12.75">
      <c r="A4114" s="15"/>
    </row>
    <row r="4115" ht="12.75">
      <c r="A4115" s="15"/>
    </row>
    <row r="4116" ht="12.75">
      <c r="A4116" s="15"/>
    </row>
    <row r="4117" ht="12.75">
      <c r="A4117" s="15"/>
    </row>
    <row r="4118" ht="12.75">
      <c r="A4118" s="15"/>
    </row>
    <row r="4119" ht="12.75">
      <c r="A4119" s="15"/>
    </row>
    <row r="4120" ht="12.75">
      <c r="A4120" s="15"/>
    </row>
    <row r="4121" ht="12.75">
      <c r="A4121" s="15"/>
    </row>
    <row r="4122" ht="12.75">
      <c r="A4122" s="15"/>
    </row>
    <row r="4123" ht="12.75">
      <c r="A4123" s="15"/>
    </row>
    <row r="4124" ht="12.75">
      <c r="A4124" s="15"/>
    </row>
    <row r="4125" ht="12.75">
      <c r="A4125" s="15"/>
    </row>
    <row r="4126" ht="12.75">
      <c r="A4126" s="15"/>
    </row>
    <row r="4127" ht="12.75">
      <c r="A4127" s="15"/>
    </row>
    <row r="4128" ht="12.75">
      <c r="A4128" s="15"/>
    </row>
    <row r="4129" ht="12.75">
      <c r="A4129" s="15"/>
    </row>
    <row r="4130" ht="12.75">
      <c r="A4130" s="15"/>
    </row>
    <row r="4131" ht="12.75">
      <c r="A4131" s="15"/>
    </row>
    <row r="4132" ht="12.75">
      <c r="A4132" s="15"/>
    </row>
    <row r="4133" ht="12.75">
      <c r="A4133" s="15"/>
    </row>
    <row r="4134" ht="12.75">
      <c r="A4134" s="15"/>
    </row>
    <row r="4135" ht="12.75">
      <c r="A4135" s="15"/>
    </row>
    <row r="4136" ht="12.75">
      <c r="A4136" s="15"/>
    </row>
    <row r="4137" ht="12.75">
      <c r="A4137" s="15"/>
    </row>
    <row r="4138" ht="12.75">
      <c r="A4138" s="15"/>
    </row>
    <row r="4139" ht="12.75">
      <c r="A4139" s="15"/>
    </row>
    <row r="4140" ht="12.75">
      <c r="A4140" s="15"/>
    </row>
    <row r="4141" ht="12.75">
      <c r="A4141" s="15"/>
    </row>
    <row r="4142" ht="12.75">
      <c r="A4142" s="15"/>
    </row>
    <row r="4143" ht="12.75">
      <c r="A4143" s="15"/>
    </row>
    <row r="4144" ht="12.75">
      <c r="A4144" s="15"/>
    </row>
    <row r="4145" ht="12.75">
      <c r="A4145" s="15"/>
    </row>
    <row r="4146" ht="12.75">
      <c r="A4146" s="15"/>
    </row>
    <row r="4147" ht="12.75">
      <c r="A4147" s="15"/>
    </row>
    <row r="4148" ht="12.75">
      <c r="A4148" s="15"/>
    </row>
    <row r="4149" ht="12.75">
      <c r="A4149" s="15"/>
    </row>
    <row r="4150" ht="12.75">
      <c r="A4150" s="15"/>
    </row>
    <row r="4151" ht="12.75">
      <c r="A4151" s="15"/>
    </row>
    <row r="4152" ht="12.75">
      <c r="A4152" s="15"/>
    </row>
    <row r="4153" ht="12.75">
      <c r="A4153" s="15"/>
    </row>
    <row r="4154" ht="12.75">
      <c r="A4154" s="15"/>
    </row>
    <row r="4155" ht="12.75">
      <c r="A4155" s="15"/>
    </row>
    <row r="4156" ht="12.75">
      <c r="A4156" s="15"/>
    </row>
    <row r="4157" ht="12.75">
      <c r="A4157" s="15"/>
    </row>
    <row r="4158" ht="12.75">
      <c r="A4158" s="15"/>
    </row>
    <row r="4159" ht="12.75">
      <c r="A4159" s="15"/>
    </row>
    <row r="4160" ht="12.75">
      <c r="A4160" s="15"/>
    </row>
    <row r="4161" ht="12.75">
      <c r="A4161" s="15"/>
    </row>
    <row r="4162" ht="12.75">
      <c r="A4162" s="15"/>
    </row>
    <row r="4163" ht="12.75">
      <c r="A4163" s="15"/>
    </row>
    <row r="4164" ht="12.75">
      <c r="A4164" s="15"/>
    </row>
    <row r="4165" ht="12.75">
      <c r="A4165" s="15"/>
    </row>
    <row r="4166" ht="12.75">
      <c r="A4166" s="15"/>
    </row>
    <row r="4167" ht="12.75">
      <c r="A4167" s="15"/>
    </row>
    <row r="4168" ht="12.75">
      <c r="A4168" s="15"/>
    </row>
    <row r="4169" ht="12.75">
      <c r="A4169" s="15"/>
    </row>
    <row r="4170" ht="12.75">
      <c r="A4170" s="15"/>
    </row>
    <row r="4171" ht="12.75">
      <c r="A4171" s="15"/>
    </row>
    <row r="4172" ht="12.75">
      <c r="A4172" s="15"/>
    </row>
    <row r="4173" ht="12.75">
      <c r="A4173" s="15"/>
    </row>
    <row r="4174" ht="12.75">
      <c r="A4174" s="15"/>
    </row>
    <row r="4175" ht="12.75">
      <c r="A4175" s="15"/>
    </row>
    <row r="4176" ht="12.75">
      <c r="A4176" s="15"/>
    </row>
    <row r="4177" ht="12.75">
      <c r="A4177" s="15"/>
    </row>
    <row r="4178" ht="12.75">
      <c r="A4178" s="15"/>
    </row>
    <row r="4179" ht="12.75">
      <c r="A4179" s="15"/>
    </row>
    <row r="4180" ht="12.75">
      <c r="A4180" s="15"/>
    </row>
    <row r="4181" ht="12.75">
      <c r="A4181" s="15"/>
    </row>
    <row r="4182" ht="12.75">
      <c r="A4182" s="15"/>
    </row>
    <row r="4183" ht="12.75">
      <c r="A4183" s="15"/>
    </row>
    <row r="4184" ht="12.75">
      <c r="A4184" s="15"/>
    </row>
    <row r="4185" ht="12.75">
      <c r="A4185" s="15"/>
    </row>
    <row r="4186" ht="12.75">
      <c r="A4186" s="15"/>
    </row>
    <row r="4187" ht="12.75">
      <c r="A4187" s="15"/>
    </row>
    <row r="4188" ht="12.75">
      <c r="A4188" s="15"/>
    </row>
    <row r="4189" ht="12.75">
      <c r="A4189" s="15"/>
    </row>
    <row r="4190" ht="12.75">
      <c r="A4190" s="15"/>
    </row>
    <row r="4191" ht="12.75">
      <c r="A4191" s="15"/>
    </row>
    <row r="4192" ht="12.75">
      <c r="A4192" s="15"/>
    </row>
    <row r="4193" ht="12.75">
      <c r="A4193" s="15"/>
    </row>
    <row r="4194" ht="12.75">
      <c r="A4194" s="15"/>
    </row>
    <row r="4195" ht="12.75">
      <c r="A4195" s="15"/>
    </row>
    <row r="4196" ht="12.75">
      <c r="A4196" s="15"/>
    </row>
    <row r="4197" ht="12.75">
      <c r="A4197" s="15"/>
    </row>
    <row r="4198" ht="12.75">
      <c r="A4198" s="15"/>
    </row>
    <row r="4199" ht="12.75">
      <c r="A4199" s="15"/>
    </row>
    <row r="4200" ht="12.75">
      <c r="A4200" s="15"/>
    </row>
    <row r="4201" ht="12.75">
      <c r="A4201" s="15"/>
    </row>
    <row r="4202" ht="12.75">
      <c r="A4202" s="15"/>
    </row>
    <row r="4203" ht="12.75">
      <c r="A4203" s="15"/>
    </row>
    <row r="4204" ht="12.75">
      <c r="A4204" s="15"/>
    </row>
    <row r="4205" ht="12.75">
      <c r="A4205" s="15"/>
    </row>
    <row r="4206" ht="12.75">
      <c r="A4206" s="15"/>
    </row>
    <row r="4207" ht="12.75">
      <c r="A4207" s="15"/>
    </row>
    <row r="4208" ht="12.75">
      <c r="A4208" s="15"/>
    </row>
    <row r="4209" ht="12.75">
      <c r="A4209" s="15"/>
    </row>
    <row r="4210" ht="12.75">
      <c r="A4210" s="15"/>
    </row>
    <row r="4211" ht="12.75">
      <c r="A4211" s="15"/>
    </row>
    <row r="4212" ht="12.75">
      <c r="A4212" s="15"/>
    </row>
    <row r="4213" ht="12.75">
      <c r="A4213" s="15"/>
    </row>
    <row r="4214" ht="12.75">
      <c r="A4214" s="15"/>
    </row>
    <row r="4215" ht="12.75">
      <c r="A4215" s="15"/>
    </row>
    <row r="4216" ht="12.75">
      <c r="A4216" s="15"/>
    </row>
    <row r="4217" ht="12.75">
      <c r="A4217" s="15"/>
    </row>
    <row r="4218" ht="12.75">
      <c r="A4218" s="15"/>
    </row>
    <row r="4219" ht="12.75">
      <c r="A4219" s="15"/>
    </row>
    <row r="4220" ht="12.75">
      <c r="A4220" s="15"/>
    </row>
    <row r="4221" ht="12.75">
      <c r="A4221" s="15"/>
    </row>
    <row r="4222" ht="12.75">
      <c r="A4222" s="15"/>
    </row>
    <row r="4223" ht="12.75">
      <c r="A4223" s="15"/>
    </row>
    <row r="4224" ht="12.75">
      <c r="A4224" s="15"/>
    </row>
    <row r="4225" ht="12.75">
      <c r="A4225" s="15"/>
    </row>
    <row r="4226" ht="12.75">
      <c r="A4226" s="15"/>
    </row>
    <row r="4227" ht="12.75">
      <c r="A4227" s="15"/>
    </row>
    <row r="4228" ht="12.75">
      <c r="A4228" s="15"/>
    </row>
    <row r="4229" ht="12.75">
      <c r="A4229" s="15"/>
    </row>
    <row r="4230" ht="12.75">
      <c r="A4230" s="15"/>
    </row>
    <row r="4231" ht="12.75">
      <c r="A4231" s="15"/>
    </row>
    <row r="4232" ht="12.75">
      <c r="A4232" s="15"/>
    </row>
    <row r="4233" ht="12.75">
      <c r="A4233" s="15"/>
    </row>
    <row r="4234" ht="12.75">
      <c r="A4234" s="15"/>
    </row>
    <row r="4235" ht="12.75">
      <c r="A4235" s="15"/>
    </row>
    <row r="4236" ht="12.75">
      <c r="A4236" s="15"/>
    </row>
    <row r="4237" ht="12.75">
      <c r="A4237" s="15"/>
    </row>
    <row r="4238" ht="12.75">
      <c r="A4238" s="15"/>
    </row>
    <row r="4239" ht="12.75">
      <c r="A4239" s="15"/>
    </row>
    <row r="4240" ht="12.75">
      <c r="A4240" s="15"/>
    </row>
    <row r="4241" ht="12.75">
      <c r="A4241" s="15"/>
    </row>
    <row r="4242" ht="12.75">
      <c r="A4242" s="15"/>
    </row>
    <row r="4243" ht="12.75">
      <c r="A4243" s="15"/>
    </row>
    <row r="4244" ht="12.75">
      <c r="A4244" s="15"/>
    </row>
    <row r="4245" ht="12.75">
      <c r="A4245" s="15"/>
    </row>
    <row r="4246" ht="12.75">
      <c r="A4246" s="15"/>
    </row>
    <row r="4247" ht="12.75">
      <c r="A4247" s="15"/>
    </row>
    <row r="4248" ht="12.75">
      <c r="A4248" s="15"/>
    </row>
    <row r="4249" ht="12.75">
      <c r="A4249" s="15"/>
    </row>
    <row r="4250" ht="12.75">
      <c r="A4250" s="15"/>
    </row>
    <row r="4251" ht="12.75">
      <c r="A4251" s="15"/>
    </row>
    <row r="4252" ht="12.75">
      <c r="A4252" s="15"/>
    </row>
    <row r="4253" ht="12.75">
      <c r="A4253" s="15"/>
    </row>
    <row r="4254" ht="12.75">
      <c r="A4254" s="15"/>
    </row>
    <row r="4255" ht="12.75">
      <c r="A4255" s="15"/>
    </row>
    <row r="4256" ht="12.75">
      <c r="A4256" s="15"/>
    </row>
    <row r="4257" ht="12.75">
      <c r="A4257" s="15"/>
    </row>
    <row r="4258" ht="12.75">
      <c r="A4258" s="15"/>
    </row>
    <row r="4259" ht="12.75">
      <c r="A4259" s="15"/>
    </row>
    <row r="4260" ht="12.75">
      <c r="A4260" s="15"/>
    </row>
    <row r="4261" ht="12.75">
      <c r="A4261" s="15"/>
    </row>
    <row r="4262" ht="12.75">
      <c r="A4262" s="15"/>
    </row>
    <row r="4263" ht="12.75">
      <c r="A4263" s="15"/>
    </row>
    <row r="4264" ht="12.75">
      <c r="A4264" s="15"/>
    </row>
    <row r="4265" ht="12.75">
      <c r="A4265" s="15"/>
    </row>
    <row r="4266" ht="12.75">
      <c r="A4266" s="15"/>
    </row>
    <row r="4267" ht="12.75">
      <c r="A4267" s="15"/>
    </row>
    <row r="4268" ht="12.75">
      <c r="A4268" s="15"/>
    </row>
    <row r="4269" ht="12.75">
      <c r="A4269" s="15"/>
    </row>
    <row r="4270" ht="12.75">
      <c r="A4270" s="15"/>
    </row>
    <row r="4271" ht="12.75">
      <c r="A4271" s="15"/>
    </row>
    <row r="4272" ht="12.75">
      <c r="A4272" s="15"/>
    </row>
    <row r="4273" ht="12.75">
      <c r="A4273" s="15"/>
    </row>
    <row r="4274" ht="12.75">
      <c r="A4274" s="15"/>
    </row>
    <row r="4275" ht="12.75">
      <c r="A4275" s="15"/>
    </row>
    <row r="4276" ht="12.75">
      <c r="A4276" s="15"/>
    </row>
    <row r="4277" ht="12.75">
      <c r="A4277" s="15"/>
    </row>
    <row r="4278" ht="12.75">
      <c r="A4278" s="15"/>
    </row>
    <row r="4279" ht="12.75">
      <c r="A4279" s="15"/>
    </row>
    <row r="4280" ht="12.75">
      <c r="A4280" s="15"/>
    </row>
    <row r="4281" ht="12.75">
      <c r="A4281" s="15"/>
    </row>
    <row r="4282" ht="12.75">
      <c r="A4282" s="15"/>
    </row>
    <row r="4283" ht="12.75">
      <c r="A4283" s="15"/>
    </row>
    <row r="4284" ht="12.75">
      <c r="A4284" s="15"/>
    </row>
    <row r="4285" ht="12.75">
      <c r="A4285" s="15"/>
    </row>
    <row r="4286" ht="12.75">
      <c r="A4286" s="15"/>
    </row>
    <row r="4287" ht="12.75">
      <c r="A4287" s="15"/>
    </row>
    <row r="4288" ht="12.75">
      <c r="A4288" s="15"/>
    </row>
    <row r="4289" ht="12.75">
      <c r="A4289" s="15"/>
    </row>
    <row r="4290" ht="12.75">
      <c r="A4290" s="15"/>
    </row>
    <row r="4291" ht="12.75">
      <c r="A4291" s="15"/>
    </row>
    <row r="4292" ht="12.75">
      <c r="A4292" s="15"/>
    </row>
    <row r="4293" ht="12.75">
      <c r="A4293" s="15"/>
    </row>
    <row r="4294" ht="12.75">
      <c r="A4294" s="15"/>
    </row>
    <row r="4295" ht="12.75">
      <c r="A4295" s="15"/>
    </row>
    <row r="4296" ht="12.75">
      <c r="A4296" s="15"/>
    </row>
    <row r="4297" ht="12.75">
      <c r="A4297" s="15"/>
    </row>
    <row r="4298" ht="12.75">
      <c r="A4298" s="15"/>
    </row>
    <row r="4299" ht="12.75">
      <c r="A4299" s="15"/>
    </row>
    <row r="4300" ht="12.75">
      <c r="A4300" s="15"/>
    </row>
    <row r="4301" ht="12.75">
      <c r="A4301" s="15"/>
    </row>
    <row r="4302" ht="12.75">
      <c r="A4302" s="15"/>
    </row>
    <row r="4303" ht="12.75">
      <c r="A4303" s="15"/>
    </row>
    <row r="4304" ht="12.75">
      <c r="A4304" s="15"/>
    </row>
    <row r="4305" ht="12.75">
      <c r="A4305" s="15"/>
    </row>
    <row r="4306" ht="12.75">
      <c r="A4306" s="15"/>
    </row>
    <row r="4307" ht="12.75">
      <c r="A4307" s="15"/>
    </row>
    <row r="4308" ht="12.75">
      <c r="A4308" s="15"/>
    </row>
    <row r="4309" ht="12.75">
      <c r="A4309" s="15"/>
    </row>
    <row r="4310" ht="12.75">
      <c r="A4310" s="15"/>
    </row>
    <row r="4311" ht="12.75">
      <c r="A4311" s="15"/>
    </row>
    <row r="4312" ht="12.75">
      <c r="A4312" s="15"/>
    </row>
    <row r="4313" ht="12.75">
      <c r="A4313" s="15"/>
    </row>
    <row r="4314" ht="12.75">
      <c r="A4314" s="15"/>
    </row>
    <row r="4315" ht="12.75">
      <c r="A4315" s="15"/>
    </row>
    <row r="4316" ht="12.75">
      <c r="A4316" s="15"/>
    </row>
    <row r="4317" ht="12.75">
      <c r="A4317" s="15"/>
    </row>
    <row r="4318" ht="12.75">
      <c r="A4318" s="15"/>
    </row>
    <row r="4319" ht="12.75">
      <c r="A4319" s="15"/>
    </row>
    <row r="4320" ht="12.75">
      <c r="A4320" s="15"/>
    </row>
    <row r="4321" ht="12.75">
      <c r="A4321" s="15"/>
    </row>
    <row r="4322" ht="12.75">
      <c r="A4322" s="15"/>
    </row>
    <row r="4323" ht="12.75">
      <c r="A4323" s="15"/>
    </row>
    <row r="4324" ht="12.75">
      <c r="A4324" s="15"/>
    </row>
    <row r="4325" ht="12.75">
      <c r="A4325" s="15"/>
    </row>
    <row r="4326" ht="12.75">
      <c r="A4326" s="15"/>
    </row>
    <row r="4327" ht="12.75">
      <c r="A4327" s="15"/>
    </row>
    <row r="4328" ht="12.75">
      <c r="A4328" s="15"/>
    </row>
    <row r="4329" ht="12.75">
      <c r="A4329" s="15"/>
    </row>
    <row r="4330" ht="12.75">
      <c r="A4330" s="15"/>
    </row>
    <row r="4331" ht="12.75">
      <c r="A4331" s="15"/>
    </row>
    <row r="4332" ht="12.75">
      <c r="A4332" s="15"/>
    </row>
    <row r="4333" ht="12.75">
      <c r="A4333" s="15"/>
    </row>
    <row r="4334" ht="12.75">
      <c r="A4334" s="15"/>
    </row>
    <row r="4335" ht="12.75">
      <c r="A4335" s="15"/>
    </row>
    <row r="4336" ht="12.75">
      <c r="A4336" s="15"/>
    </row>
    <row r="4337" ht="12.75">
      <c r="A4337" s="15"/>
    </row>
    <row r="4338" ht="12.75">
      <c r="A4338" s="15"/>
    </row>
    <row r="4339" ht="12.75">
      <c r="A4339" s="15"/>
    </row>
    <row r="4340" ht="12.75">
      <c r="A4340" s="15"/>
    </row>
    <row r="4341" ht="12.75">
      <c r="A4341" s="15"/>
    </row>
    <row r="4342" ht="12.75">
      <c r="A4342" s="15"/>
    </row>
    <row r="4343" ht="12.75">
      <c r="A4343" s="15"/>
    </row>
    <row r="4344" ht="12.75">
      <c r="A4344" s="15"/>
    </row>
    <row r="4345" ht="12.75">
      <c r="A4345" s="15"/>
    </row>
    <row r="4346" ht="12.75">
      <c r="A4346" s="15"/>
    </row>
    <row r="4347" ht="12.75">
      <c r="A4347" s="15"/>
    </row>
    <row r="4348" ht="12.75">
      <c r="A4348" s="15"/>
    </row>
    <row r="4349" ht="12.75">
      <c r="A4349" s="15"/>
    </row>
    <row r="4350" ht="12.75">
      <c r="A4350" s="15"/>
    </row>
    <row r="4351" ht="12.75">
      <c r="A4351" s="15"/>
    </row>
    <row r="4352" ht="12.75">
      <c r="A4352" s="15"/>
    </row>
    <row r="4353" ht="12.75">
      <c r="A4353" s="15"/>
    </row>
    <row r="4354" ht="12.75">
      <c r="A4354" s="15"/>
    </row>
    <row r="4355" ht="12.75">
      <c r="A4355" s="15"/>
    </row>
    <row r="4356" ht="12.75">
      <c r="A4356" s="15"/>
    </row>
    <row r="4357" ht="12.75">
      <c r="A4357" s="15"/>
    </row>
    <row r="4358" ht="12.75">
      <c r="A4358" s="15"/>
    </row>
    <row r="4359" ht="12.75">
      <c r="A4359" s="15"/>
    </row>
    <row r="4360" ht="12.75">
      <c r="A4360" s="15"/>
    </row>
    <row r="4361" ht="12.75">
      <c r="A4361" s="15"/>
    </row>
    <row r="4362" ht="12.75">
      <c r="A4362" s="15"/>
    </row>
    <row r="4363" ht="12.75">
      <c r="A4363" s="15"/>
    </row>
    <row r="4364" ht="12.75">
      <c r="A4364" s="15"/>
    </row>
    <row r="4365" ht="12.75">
      <c r="A4365" s="15"/>
    </row>
    <row r="4366" ht="12.75">
      <c r="A4366" s="15"/>
    </row>
    <row r="4367" ht="12.75">
      <c r="A4367" s="15"/>
    </row>
    <row r="4368" ht="12.75">
      <c r="A4368" s="15"/>
    </row>
    <row r="4369" ht="12.75">
      <c r="A4369" s="15"/>
    </row>
    <row r="4370" ht="12.75">
      <c r="A4370" s="15"/>
    </row>
    <row r="4371" ht="12.75">
      <c r="A4371" s="15"/>
    </row>
    <row r="4372" ht="12.75">
      <c r="A4372" s="15"/>
    </row>
    <row r="4373" ht="12.75">
      <c r="A4373" s="15"/>
    </row>
    <row r="4374" ht="12.75">
      <c r="A4374" s="15"/>
    </row>
    <row r="4375" ht="12.75">
      <c r="A4375" s="15"/>
    </row>
    <row r="4376" ht="12.75">
      <c r="A4376" s="15"/>
    </row>
    <row r="4377" ht="12.75">
      <c r="A4377" s="15"/>
    </row>
    <row r="4378" ht="12.75">
      <c r="A4378" s="15"/>
    </row>
    <row r="4379" ht="12.75">
      <c r="A4379" s="15"/>
    </row>
    <row r="4380" ht="12.75">
      <c r="A4380" s="15"/>
    </row>
    <row r="4381" ht="12.75">
      <c r="A4381" s="15"/>
    </row>
    <row r="4382" ht="12.75">
      <c r="A4382" s="15"/>
    </row>
    <row r="4383" ht="12.75">
      <c r="A4383" s="15"/>
    </row>
    <row r="4384" ht="12.75">
      <c r="A4384" s="15"/>
    </row>
    <row r="4385" ht="12.75">
      <c r="A4385" s="15"/>
    </row>
    <row r="4386" ht="12.75">
      <c r="A4386" s="15"/>
    </row>
    <row r="4387" ht="12.75">
      <c r="A4387" s="15"/>
    </row>
    <row r="4388" ht="12.75">
      <c r="A4388" s="15"/>
    </row>
    <row r="4389" ht="12.75">
      <c r="A4389" s="15"/>
    </row>
    <row r="4390" ht="12.75">
      <c r="A4390" s="15"/>
    </row>
    <row r="4391" ht="12.75">
      <c r="A4391" s="15"/>
    </row>
    <row r="4392" ht="12.75">
      <c r="A4392" s="15"/>
    </row>
    <row r="4393" ht="12.75">
      <c r="A4393" s="15"/>
    </row>
    <row r="4394" ht="12.75">
      <c r="A4394" s="15"/>
    </row>
    <row r="4395" ht="12.75">
      <c r="A4395" s="15"/>
    </row>
    <row r="4396" ht="12.75">
      <c r="A4396" s="15"/>
    </row>
    <row r="4397" ht="12.75">
      <c r="A4397" s="15"/>
    </row>
    <row r="4398" ht="12.75">
      <c r="A4398" s="15"/>
    </row>
    <row r="4399" ht="12.75">
      <c r="A4399" s="15"/>
    </row>
    <row r="4400" ht="12.75">
      <c r="A4400" s="15"/>
    </row>
    <row r="4401" ht="12.75">
      <c r="A4401" s="15"/>
    </row>
    <row r="4402" ht="12.75">
      <c r="A4402" s="15"/>
    </row>
    <row r="4403" ht="12.75">
      <c r="A4403" s="15"/>
    </row>
    <row r="4404" ht="12.75">
      <c r="A4404" s="15"/>
    </row>
    <row r="4405" ht="12.75">
      <c r="A4405" s="15"/>
    </row>
    <row r="4406" ht="12.75">
      <c r="A4406" s="15"/>
    </row>
    <row r="4407" ht="12.75">
      <c r="A4407" s="15"/>
    </row>
    <row r="4408" ht="12.75">
      <c r="A4408" s="15"/>
    </row>
    <row r="4409" ht="12.75">
      <c r="A4409" s="15"/>
    </row>
    <row r="4410" ht="12.75">
      <c r="A4410" s="15"/>
    </row>
    <row r="4411" ht="12.75">
      <c r="A4411" s="15"/>
    </row>
    <row r="4412" ht="12.75">
      <c r="A4412" s="15"/>
    </row>
    <row r="4413" ht="12.75">
      <c r="A4413" s="15"/>
    </row>
    <row r="4414" ht="12.75">
      <c r="A4414" s="15"/>
    </row>
    <row r="4415" ht="12.75">
      <c r="A4415" s="15"/>
    </row>
    <row r="4416" ht="12.75">
      <c r="A4416" s="15"/>
    </row>
    <row r="4417" ht="12.75">
      <c r="A4417" s="15"/>
    </row>
    <row r="4418" ht="12.75">
      <c r="A4418" s="15"/>
    </row>
    <row r="4419" ht="12.75">
      <c r="A4419" s="15"/>
    </row>
    <row r="4420" ht="12.75">
      <c r="A4420" s="15"/>
    </row>
    <row r="4421" ht="12.75">
      <c r="A4421" s="15"/>
    </row>
    <row r="4422" ht="12.75">
      <c r="A4422" s="15"/>
    </row>
    <row r="4423" ht="12.75">
      <c r="A4423" s="15"/>
    </row>
    <row r="4424" ht="12.75">
      <c r="A4424" s="15"/>
    </row>
    <row r="4425" ht="12.75">
      <c r="A4425" s="15"/>
    </row>
    <row r="4426" ht="12.75">
      <c r="A4426" s="15"/>
    </row>
    <row r="4427" ht="12.75">
      <c r="A4427" s="15"/>
    </row>
    <row r="4428" ht="12.75">
      <c r="A4428" s="15"/>
    </row>
    <row r="4429" ht="12.75">
      <c r="A4429" s="15"/>
    </row>
    <row r="4430" ht="12.75">
      <c r="A4430" s="15"/>
    </row>
    <row r="4431" ht="12.75">
      <c r="A4431" s="15"/>
    </row>
    <row r="4432" ht="12.75">
      <c r="A4432" s="15"/>
    </row>
    <row r="4433" ht="12.75">
      <c r="A4433" s="15"/>
    </row>
    <row r="4434" ht="12.75">
      <c r="A4434" s="15"/>
    </row>
    <row r="4435" ht="12.75">
      <c r="A4435" s="15"/>
    </row>
    <row r="4436" ht="12.75">
      <c r="A4436" s="15"/>
    </row>
    <row r="4437" ht="12.75">
      <c r="A4437" s="15"/>
    </row>
    <row r="4438" ht="12.75">
      <c r="A4438" s="15"/>
    </row>
    <row r="4439" ht="12.75">
      <c r="A4439" s="15"/>
    </row>
    <row r="4440" ht="12.75">
      <c r="A4440" s="15"/>
    </row>
    <row r="4441" ht="12.75">
      <c r="A4441" s="15"/>
    </row>
    <row r="4442" ht="12.75">
      <c r="A4442" s="15"/>
    </row>
    <row r="4443" ht="12.75">
      <c r="A4443" s="15"/>
    </row>
    <row r="4444" ht="12.75">
      <c r="A4444" s="15"/>
    </row>
    <row r="4445" ht="12.75">
      <c r="A4445" s="15"/>
    </row>
    <row r="4446" ht="12.75">
      <c r="A4446" s="15"/>
    </row>
    <row r="4447" ht="12.75">
      <c r="A4447" s="15"/>
    </row>
    <row r="4448" ht="12.75">
      <c r="A4448" s="15"/>
    </row>
    <row r="4449" ht="12.75">
      <c r="A4449" s="15"/>
    </row>
    <row r="4450" ht="12.75">
      <c r="A4450" s="15"/>
    </row>
    <row r="4451" ht="12.75">
      <c r="A4451" s="15"/>
    </row>
    <row r="4452" ht="12.75">
      <c r="A4452" s="15"/>
    </row>
    <row r="4453" ht="12.75">
      <c r="A4453" s="15"/>
    </row>
    <row r="4454" ht="12.75">
      <c r="A4454" s="15"/>
    </row>
    <row r="4455" ht="12.75">
      <c r="A4455" s="15"/>
    </row>
    <row r="4456" ht="12.75">
      <c r="A4456" s="15"/>
    </row>
    <row r="4457" ht="12.75">
      <c r="A4457" s="15"/>
    </row>
    <row r="4458" ht="12.75">
      <c r="A4458" s="15"/>
    </row>
    <row r="4459" ht="12.75">
      <c r="A4459" s="15"/>
    </row>
    <row r="4460" ht="12.75">
      <c r="A4460" s="15"/>
    </row>
    <row r="4461" ht="12.75">
      <c r="A4461" s="15"/>
    </row>
    <row r="4462" ht="12.75">
      <c r="A4462" s="15"/>
    </row>
    <row r="4463" ht="12.75">
      <c r="A4463" s="15"/>
    </row>
    <row r="4464" ht="12.75">
      <c r="A4464" s="15"/>
    </row>
    <row r="4465" ht="12.75">
      <c r="A4465" s="15"/>
    </row>
    <row r="4466" ht="12.75">
      <c r="A4466" s="15"/>
    </row>
    <row r="4467" ht="12.75">
      <c r="A4467" s="15"/>
    </row>
    <row r="4468" ht="12.75">
      <c r="A4468" s="15"/>
    </row>
    <row r="4469" ht="12.75">
      <c r="A4469" s="15"/>
    </row>
    <row r="4470" ht="12.75">
      <c r="A4470" s="15"/>
    </row>
    <row r="4471" ht="12.75">
      <c r="A4471" s="15"/>
    </row>
    <row r="4472" ht="12.75">
      <c r="A4472" s="15"/>
    </row>
    <row r="4473" ht="12.75">
      <c r="A4473" s="15"/>
    </row>
    <row r="4474" ht="12.75">
      <c r="A4474" s="15"/>
    </row>
    <row r="4475" ht="12.75">
      <c r="A4475" s="15"/>
    </row>
    <row r="4476" ht="12.75">
      <c r="A4476" s="15"/>
    </row>
    <row r="4477" ht="12.75">
      <c r="A4477" s="15"/>
    </row>
    <row r="4478" ht="12.75">
      <c r="A4478" s="15"/>
    </row>
    <row r="4479" ht="12.75">
      <c r="A4479" s="15"/>
    </row>
    <row r="4480" ht="12.75">
      <c r="A4480" s="15"/>
    </row>
    <row r="4481" ht="12.75">
      <c r="A4481" s="15"/>
    </row>
    <row r="4482" ht="12.75">
      <c r="A4482" s="15"/>
    </row>
    <row r="4483" ht="12.75">
      <c r="A4483" s="15"/>
    </row>
    <row r="4484" ht="12.75">
      <c r="A4484" s="15"/>
    </row>
    <row r="4485" ht="12.75">
      <c r="A4485" s="15"/>
    </row>
    <row r="4486" ht="12.75">
      <c r="A4486" s="15"/>
    </row>
    <row r="4487" ht="12.75">
      <c r="A4487" s="15"/>
    </row>
    <row r="4488" ht="12.75">
      <c r="A4488" s="15"/>
    </row>
    <row r="4489" ht="12.75">
      <c r="A4489" s="15"/>
    </row>
    <row r="4490" ht="12.75">
      <c r="A4490" s="15"/>
    </row>
    <row r="4491" ht="12.75">
      <c r="A4491" s="15"/>
    </row>
    <row r="4492" ht="12.75">
      <c r="A4492" s="15"/>
    </row>
    <row r="4493" ht="12.75">
      <c r="A4493" s="15"/>
    </row>
    <row r="4494" ht="12.75">
      <c r="A4494" s="15"/>
    </row>
    <row r="4495" ht="12.75">
      <c r="A4495" s="15"/>
    </row>
    <row r="4496" ht="12.75">
      <c r="A4496" s="15"/>
    </row>
    <row r="4497" ht="12.75">
      <c r="A4497" s="15"/>
    </row>
    <row r="4498" ht="12.75">
      <c r="A4498" s="15"/>
    </row>
    <row r="4499" ht="12.75">
      <c r="A4499" s="15"/>
    </row>
    <row r="4500" ht="12.75">
      <c r="A4500" s="15"/>
    </row>
    <row r="4501" ht="12.75">
      <c r="A4501" s="15"/>
    </row>
    <row r="4502" ht="12.75">
      <c r="A4502" s="15"/>
    </row>
    <row r="4503" ht="12.75">
      <c r="A4503" s="15"/>
    </row>
    <row r="4504" ht="12.75">
      <c r="A4504" s="15"/>
    </row>
    <row r="4505" ht="12.75">
      <c r="A4505" s="15"/>
    </row>
    <row r="4506" ht="12.75">
      <c r="A4506" s="15"/>
    </row>
    <row r="4507" ht="12.75">
      <c r="A4507" s="15"/>
    </row>
    <row r="4508" ht="12.75">
      <c r="A4508" s="15"/>
    </row>
    <row r="4509" ht="12.75">
      <c r="A4509" s="15"/>
    </row>
    <row r="4510" ht="12.75">
      <c r="A4510" s="15"/>
    </row>
    <row r="4511" ht="12.75">
      <c r="A4511" s="15"/>
    </row>
    <row r="4512" ht="12.75">
      <c r="A4512" s="15"/>
    </row>
    <row r="4513" ht="12.75">
      <c r="A4513" s="15"/>
    </row>
    <row r="4514" ht="12.75">
      <c r="A4514" s="15"/>
    </row>
    <row r="4515" ht="12.75">
      <c r="A4515" s="15"/>
    </row>
    <row r="4516" ht="12.75">
      <c r="A4516" s="15"/>
    </row>
    <row r="4517" ht="12.75">
      <c r="A4517" s="15"/>
    </row>
    <row r="4518" ht="12.75">
      <c r="A4518" s="15"/>
    </row>
    <row r="4519" ht="12.75">
      <c r="A4519" s="15"/>
    </row>
    <row r="4520" ht="12.75">
      <c r="A4520" s="15"/>
    </row>
    <row r="4521" ht="12.75">
      <c r="A4521" s="15"/>
    </row>
    <row r="4522" ht="12.75">
      <c r="A4522" s="15"/>
    </row>
    <row r="4523" ht="12.75">
      <c r="A4523" s="15"/>
    </row>
    <row r="4524" ht="12.75">
      <c r="A4524" s="15"/>
    </row>
    <row r="4525" ht="12.75">
      <c r="A4525" s="15"/>
    </row>
    <row r="4526" ht="12.75">
      <c r="A4526" s="15"/>
    </row>
    <row r="4527" ht="12.75">
      <c r="A4527" s="15"/>
    </row>
    <row r="4528" ht="12.75">
      <c r="A4528" s="15"/>
    </row>
    <row r="4529" ht="12.75">
      <c r="A4529" s="15"/>
    </row>
    <row r="4530" ht="12.75">
      <c r="A4530" s="15"/>
    </row>
    <row r="4531" ht="12.75">
      <c r="A4531" s="15"/>
    </row>
    <row r="4532" ht="12.75">
      <c r="A4532" s="15"/>
    </row>
    <row r="4533" ht="12.75">
      <c r="A4533" s="15"/>
    </row>
    <row r="4534" ht="12.75">
      <c r="A4534" s="15"/>
    </row>
    <row r="4535" ht="12.75">
      <c r="A4535" s="15"/>
    </row>
    <row r="4536" ht="12.75">
      <c r="A4536" s="15"/>
    </row>
    <row r="4537" ht="12.75">
      <c r="A4537" s="15"/>
    </row>
    <row r="4538" ht="12.75">
      <c r="A4538" s="15"/>
    </row>
    <row r="4539" ht="12.75">
      <c r="A4539" s="15"/>
    </row>
    <row r="4540" ht="12.75">
      <c r="A4540" s="15"/>
    </row>
    <row r="4541" ht="12.75">
      <c r="A4541" s="15"/>
    </row>
    <row r="4542" ht="12.75">
      <c r="A4542" s="15"/>
    </row>
    <row r="4543" ht="12.75">
      <c r="A4543" s="15"/>
    </row>
    <row r="4544" ht="12.75">
      <c r="A4544" s="15"/>
    </row>
    <row r="4545" ht="12.75">
      <c r="A4545" s="15"/>
    </row>
    <row r="4546" ht="12.75">
      <c r="A4546" s="15"/>
    </row>
    <row r="4547" ht="12.75">
      <c r="A4547" s="15"/>
    </row>
    <row r="4548" ht="12.75">
      <c r="A4548" s="15"/>
    </row>
    <row r="4549" ht="12.75">
      <c r="A4549" s="15"/>
    </row>
    <row r="4550" ht="12.75">
      <c r="A4550" s="15"/>
    </row>
    <row r="4551" ht="12.75">
      <c r="A4551" s="15"/>
    </row>
    <row r="4552" ht="12.75">
      <c r="A4552" s="15"/>
    </row>
    <row r="4553" ht="12.75">
      <c r="A4553" s="15"/>
    </row>
    <row r="4554" ht="12.75">
      <c r="A4554" s="15"/>
    </row>
    <row r="4555" ht="12.75">
      <c r="A4555" s="15"/>
    </row>
    <row r="4556" ht="12.75">
      <c r="A4556" s="15"/>
    </row>
    <row r="4557" ht="12.75">
      <c r="A4557" s="15"/>
    </row>
    <row r="4558" ht="12.75">
      <c r="A4558" s="15"/>
    </row>
    <row r="4559" ht="12.75">
      <c r="A4559" s="15"/>
    </row>
    <row r="4560" ht="12.75">
      <c r="A4560" s="15"/>
    </row>
    <row r="4561" ht="12.75">
      <c r="A4561" s="15"/>
    </row>
    <row r="4562" ht="12.75">
      <c r="A4562" s="15"/>
    </row>
    <row r="4563" ht="12.75">
      <c r="A4563" s="15"/>
    </row>
    <row r="4564" ht="12.75">
      <c r="A4564" s="15"/>
    </row>
    <row r="4565" ht="12.75">
      <c r="A4565" s="15"/>
    </row>
    <row r="4566" ht="12.75">
      <c r="A4566" s="15"/>
    </row>
    <row r="4567" ht="12.75">
      <c r="A4567" s="15"/>
    </row>
    <row r="4568" ht="12.75">
      <c r="A4568" s="15"/>
    </row>
    <row r="4569" ht="12.75">
      <c r="A4569" s="15"/>
    </row>
    <row r="4570" ht="12.75">
      <c r="A4570" s="15"/>
    </row>
    <row r="4571" ht="12.75">
      <c r="A4571" s="15"/>
    </row>
    <row r="4572" ht="12.75">
      <c r="A4572" s="15"/>
    </row>
    <row r="4573" ht="12.75">
      <c r="A4573" s="15"/>
    </row>
    <row r="4574" ht="12.75">
      <c r="A4574" s="15"/>
    </row>
    <row r="4575" ht="12.75">
      <c r="A4575" s="15"/>
    </row>
    <row r="4576" ht="12.75">
      <c r="A4576" s="15"/>
    </row>
    <row r="4577" ht="12.75">
      <c r="A4577" s="15"/>
    </row>
    <row r="4578" ht="12.75">
      <c r="A4578" s="15"/>
    </row>
    <row r="4579" ht="12.75">
      <c r="A4579" s="15"/>
    </row>
    <row r="4580" ht="12.75">
      <c r="A4580" s="15"/>
    </row>
    <row r="4581" ht="12.75">
      <c r="A4581" s="15"/>
    </row>
    <row r="4582" ht="12.75">
      <c r="A4582" s="15"/>
    </row>
    <row r="4583" ht="12.75">
      <c r="A4583" s="15"/>
    </row>
    <row r="4584" ht="12.75">
      <c r="A4584" s="15"/>
    </row>
    <row r="4585" ht="12.75">
      <c r="A4585" s="15"/>
    </row>
    <row r="4586" ht="12.75">
      <c r="A4586" s="15"/>
    </row>
    <row r="4587" ht="12.75">
      <c r="A4587" s="15"/>
    </row>
    <row r="4588" ht="12.75">
      <c r="A4588" s="15"/>
    </row>
    <row r="4589" ht="12.75">
      <c r="A4589" s="15"/>
    </row>
    <row r="4590" ht="12.75">
      <c r="A4590" s="15"/>
    </row>
    <row r="4591" ht="12.75">
      <c r="A4591" s="15"/>
    </row>
    <row r="4592" ht="12.75">
      <c r="A4592" s="15"/>
    </row>
    <row r="4593" ht="12.75">
      <c r="A4593" s="15"/>
    </row>
    <row r="4594" ht="12.75">
      <c r="A4594" s="15"/>
    </row>
    <row r="4595" ht="12.75">
      <c r="A4595" s="15"/>
    </row>
    <row r="4596" ht="12.75">
      <c r="A4596" s="15"/>
    </row>
    <row r="4597" ht="12.75">
      <c r="A4597" s="15"/>
    </row>
    <row r="4598" ht="12.75">
      <c r="A4598" s="15"/>
    </row>
    <row r="4599" ht="12.75">
      <c r="A4599" s="15"/>
    </row>
    <row r="4600" ht="12.75">
      <c r="A4600" s="15"/>
    </row>
    <row r="4601" ht="12.75">
      <c r="A4601" s="15"/>
    </row>
    <row r="4602" ht="12.75">
      <c r="A4602" s="15"/>
    </row>
    <row r="4603" ht="12.75">
      <c r="A4603" s="15"/>
    </row>
    <row r="4604" ht="12.75">
      <c r="A4604" s="15"/>
    </row>
    <row r="4605" ht="12.75">
      <c r="A4605" s="15"/>
    </row>
    <row r="4606" ht="12.75">
      <c r="A4606" s="15"/>
    </row>
    <row r="4607" ht="12.75">
      <c r="A4607" s="15"/>
    </row>
    <row r="4608" ht="12.75">
      <c r="A4608" s="15"/>
    </row>
    <row r="4609" ht="12.75">
      <c r="A4609" s="15"/>
    </row>
    <row r="4610" ht="12.75">
      <c r="A4610" s="15"/>
    </row>
    <row r="4611" ht="12.75">
      <c r="A4611" s="15"/>
    </row>
    <row r="4612" ht="12.75">
      <c r="A4612" s="15"/>
    </row>
    <row r="4613" ht="12.75">
      <c r="A4613" s="15"/>
    </row>
    <row r="4614" ht="12.75">
      <c r="A4614" s="15"/>
    </row>
    <row r="4615" ht="12.75">
      <c r="A4615" s="15"/>
    </row>
    <row r="4616" ht="12.75">
      <c r="A4616" s="15"/>
    </row>
    <row r="4617" ht="12.75">
      <c r="A4617" s="15"/>
    </row>
    <row r="4618" ht="12.75">
      <c r="A4618" s="15"/>
    </row>
    <row r="4619" ht="12.75">
      <c r="A4619" s="15"/>
    </row>
    <row r="4620" ht="12.75">
      <c r="A4620" s="15"/>
    </row>
    <row r="4621" ht="12.75">
      <c r="A4621" s="15"/>
    </row>
    <row r="4622" ht="12.75">
      <c r="A4622" s="15"/>
    </row>
    <row r="4623" ht="12.75">
      <c r="A4623" s="15"/>
    </row>
    <row r="4624" ht="12.75">
      <c r="A4624" s="15"/>
    </row>
    <row r="4625" ht="12.75">
      <c r="A4625" s="15"/>
    </row>
    <row r="4626" ht="12.75">
      <c r="A4626" s="15"/>
    </row>
    <row r="4627" ht="12.75">
      <c r="A4627" s="15"/>
    </row>
    <row r="4628" ht="12.75">
      <c r="A4628" s="15"/>
    </row>
    <row r="4629" ht="12.75">
      <c r="A4629" s="15"/>
    </row>
    <row r="4630" ht="12.75">
      <c r="A4630" s="15"/>
    </row>
    <row r="4631" ht="12.75">
      <c r="A4631" s="15"/>
    </row>
    <row r="4632" ht="12.75">
      <c r="A4632" s="15"/>
    </row>
    <row r="4633" ht="12.75">
      <c r="A4633" s="15"/>
    </row>
    <row r="4634" ht="12.75">
      <c r="A4634" s="15"/>
    </row>
    <row r="4635" ht="12.75">
      <c r="A4635" s="15"/>
    </row>
    <row r="4636" ht="12.75">
      <c r="A4636" s="15"/>
    </row>
    <row r="4637" ht="12.75">
      <c r="A4637" s="15"/>
    </row>
    <row r="4638" ht="12.75">
      <c r="A4638" s="15"/>
    </row>
    <row r="4639" ht="12.75">
      <c r="A4639" s="15"/>
    </row>
    <row r="4640" ht="12.75">
      <c r="A4640" s="15"/>
    </row>
    <row r="4641" ht="12.75">
      <c r="A4641" s="15"/>
    </row>
    <row r="4642" ht="12.75">
      <c r="A4642" s="15"/>
    </row>
    <row r="4643" ht="12.75">
      <c r="A4643" s="15"/>
    </row>
    <row r="4644" ht="12.75">
      <c r="A4644" s="15"/>
    </row>
    <row r="4645" ht="12.75">
      <c r="A4645" s="15"/>
    </row>
    <row r="4646" ht="12.75">
      <c r="A4646" s="15"/>
    </row>
    <row r="4647" ht="12.75">
      <c r="A4647" s="15"/>
    </row>
    <row r="4648" ht="12.75">
      <c r="A4648" s="15"/>
    </row>
    <row r="4649" ht="12.75">
      <c r="A4649" s="15"/>
    </row>
    <row r="4650" ht="12.75">
      <c r="A4650" s="15"/>
    </row>
    <row r="4651" ht="12.75">
      <c r="A4651" s="15"/>
    </row>
    <row r="4652" ht="12.75">
      <c r="A4652" s="15"/>
    </row>
    <row r="4653" ht="12.75">
      <c r="A4653" s="15"/>
    </row>
    <row r="4654" ht="12.75">
      <c r="A4654" s="15"/>
    </row>
    <row r="4655" ht="12.75">
      <c r="A4655" s="15"/>
    </row>
    <row r="4656" ht="12.75">
      <c r="A4656" s="15"/>
    </row>
    <row r="4657" ht="12.75">
      <c r="A4657" s="15"/>
    </row>
    <row r="4658" ht="12.75">
      <c r="A4658" s="15"/>
    </row>
    <row r="4659" ht="12.75">
      <c r="A4659" s="15"/>
    </row>
    <row r="4660" ht="12.75">
      <c r="A4660" s="15"/>
    </row>
    <row r="4661" ht="12.75">
      <c r="A4661" s="15"/>
    </row>
    <row r="4662" ht="12.75">
      <c r="A4662" s="15"/>
    </row>
    <row r="4663" ht="12.75">
      <c r="A4663" s="15"/>
    </row>
    <row r="4664" ht="12.75">
      <c r="A4664" s="15"/>
    </row>
    <row r="4665" ht="12.75">
      <c r="A4665" s="15"/>
    </row>
    <row r="4666" ht="12.75">
      <c r="A4666" s="15"/>
    </row>
    <row r="4667" ht="12.75">
      <c r="A4667" s="15"/>
    </row>
    <row r="4668" ht="12.75">
      <c r="A4668" s="15"/>
    </row>
    <row r="4669" ht="12.75">
      <c r="A4669" s="15"/>
    </row>
    <row r="4670" ht="12.75">
      <c r="A4670" s="15"/>
    </row>
    <row r="4671" ht="12.75">
      <c r="A4671" s="15"/>
    </row>
    <row r="4672" ht="12.75">
      <c r="A4672" s="15"/>
    </row>
    <row r="4673" ht="12.75">
      <c r="A4673" s="15"/>
    </row>
    <row r="4674" ht="12.75">
      <c r="A4674" s="15"/>
    </row>
    <row r="4675" ht="12.75">
      <c r="A4675" s="15"/>
    </row>
    <row r="4676" ht="12.75">
      <c r="A4676" s="15"/>
    </row>
    <row r="4677" ht="12.75">
      <c r="A4677" s="15"/>
    </row>
    <row r="4678" ht="12.75">
      <c r="A4678" s="15"/>
    </row>
    <row r="4679" ht="12.75">
      <c r="A4679" s="15"/>
    </row>
    <row r="4680" ht="12.75">
      <c r="A4680" s="15"/>
    </row>
    <row r="4681" ht="12.75">
      <c r="A4681" s="15"/>
    </row>
    <row r="4682" ht="12.75">
      <c r="A4682" s="15"/>
    </row>
    <row r="4683" ht="12.75">
      <c r="A4683" s="15"/>
    </row>
    <row r="4684" ht="12.75">
      <c r="A4684" s="15"/>
    </row>
    <row r="4685" ht="12.75">
      <c r="A4685" s="15"/>
    </row>
    <row r="4686" ht="12.75">
      <c r="A4686" s="15"/>
    </row>
    <row r="4687" ht="12.75">
      <c r="A4687" s="15"/>
    </row>
    <row r="4688" ht="12.75">
      <c r="A4688" s="15"/>
    </row>
    <row r="4689" ht="12.75">
      <c r="A4689" s="15"/>
    </row>
    <row r="4690" ht="12.75">
      <c r="A4690" s="15"/>
    </row>
    <row r="4691" ht="12.75">
      <c r="A4691" s="15"/>
    </row>
    <row r="4692" ht="12.75">
      <c r="A4692" s="15"/>
    </row>
    <row r="4693" ht="12.75">
      <c r="A4693" s="15"/>
    </row>
    <row r="4694" ht="12.75">
      <c r="A4694" s="15"/>
    </row>
    <row r="4695" ht="12.75">
      <c r="A4695" s="15"/>
    </row>
    <row r="4696" ht="12.75">
      <c r="A4696" s="15"/>
    </row>
    <row r="4697" ht="12.75">
      <c r="A4697" s="15"/>
    </row>
    <row r="4698" ht="12.75">
      <c r="A4698" s="15"/>
    </row>
    <row r="4699" ht="12.75">
      <c r="A4699" s="15"/>
    </row>
    <row r="4700" ht="12.75">
      <c r="A4700" s="15"/>
    </row>
    <row r="4701" ht="12.75">
      <c r="A4701" s="15"/>
    </row>
    <row r="4702" ht="12.75">
      <c r="A4702" s="15"/>
    </row>
    <row r="4703" ht="12.75">
      <c r="A4703" s="15"/>
    </row>
    <row r="4704" ht="12.75">
      <c r="A4704" s="15"/>
    </row>
    <row r="4705" ht="12.75">
      <c r="A4705" s="15"/>
    </row>
    <row r="4706" ht="12.75">
      <c r="A4706" s="15"/>
    </row>
    <row r="4707" ht="12.75">
      <c r="A4707" s="15"/>
    </row>
    <row r="4708" ht="12.75">
      <c r="A4708" s="15"/>
    </row>
    <row r="4709" ht="12.75">
      <c r="A4709" s="15"/>
    </row>
    <row r="4710" ht="12.75">
      <c r="A4710" s="15"/>
    </row>
    <row r="4711" ht="12.75">
      <c r="A4711" s="15"/>
    </row>
    <row r="4712" ht="12.75">
      <c r="A4712" s="15"/>
    </row>
    <row r="4713" ht="12.75">
      <c r="A4713" s="15"/>
    </row>
    <row r="4714" ht="12.75">
      <c r="A4714" s="15"/>
    </row>
    <row r="4715" ht="12.75">
      <c r="A4715" s="15"/>
    </row>
    <row r="4716" ht="12.75">
      <c r="A4716" s="15"/>
    </row>
    <row r="4717" ht="12.75">
      <c r="A4717" s="15"/>
    </row>
    <row r="4718" ht="12.75">
      <c r="A4718" s="15"/>
    </row>
    <row r="4719" ht="12.75">
      <c r="A4719" s="15"/>
    </row>
    <row r="4720" ht="12.75">
      <c r="A4720" s="15"/>
    </row>
    <row r="4721" ht="12.75">
      <c r="A4721" s="15"/>
    </row>
    <row r="4722" ht="12.75">
      <c r="A4722" s="15"/>
    </row>
    <row r="4723" ht="12.75">
      <c r="A4723" s="15"/>
    </row>
    <row r="4724" ht="12.75">
      <c r="A4724" s="15"/>
    </row>
    <row r="4725" ht="12.75">
      <c r="A4725" s="15"/>
    </row>
    <row r="4726" ht="12.75">
      <c r="A4726" s="15"/>
    </row>
    <row r="4727" ht="12.75">
      <c r="A4727" s="15"/>
    </row>
    <row r="4728" ht="12.75">
      <c r="A4728" s="15"/>
    </row>
    <row r="4729" ht="12.75">
      <c r="A4729" s="15"/>
    </row>
    <row r="4730" ht="12.75">
      <c r="A4730" s="15"/>
    </row>
    <row r="4731" ht="12.75">
      <c r="A4731" s="15"/>
    </row>
    <row r="4732" ht="12.75">
      <c r="A4732" s="15"/>
    </row>
    <row r="4733" ht="12.75">
      <c r="A4733" s="15"/>
    </row>
    <row r="4734" ht="12.75">
      <c r="A4734" s="15"/>
    </row>
    <row r="4735" ht="12.75">
      <c r="A4735" s="15"/>
    </row>
    <row r="4736" ht="12.75">
      <c r="A4736" s="15"/>
    </row>
    <row r="4737" ht="12.75">
      <c r="A4737" s="15"/>
    </row>
    <row r="4738" ht="12.75">
      <c r="A4738" s="15"/>
    </row>
    <row r="4739" ht="12.75">
      <c r="A4739" s="15"/>
    </row>
    <row r="4740" ht="12.75">
      <c r="A4740" s="15"/>
    </row>
    <row r="4741" ht="12.75">
      <c r="A4741" s="15"/>
    </row>
    <row r="4742" ht="12.75">
      <c r="A4742" s="15"/>
    </row>
    <row r="4743" ht="12.75">
      <c r="A4743" s="15"/>
    </row>
    <row r="4744" ht="12.75">
      <c r="A4744" s="15"/>
    </row>
    <row r="4745" ht="12.75">
      <c r="A4745" s="15"/>
    </row>
    <row r="4746" ht="12.75">
      <c r="A4746" s="15"/>
    </row>
    <row r="4747" ht="12.75">
      <c r="A4747" s="15"/>
    </row>
    <row r="4748" ht="12.75">
      <c r="A4748" s="15"/>
    </row>
    <row r="4749" ht="12.75">
      <c r="A4749" s="15"/>
    </row>
    <row r="4750" ht="12.75">
      <c r="A4750" s="15"/>
    </row>
    <row r="4751" ht="12.75">
      <c r="A4751" s="15"/>
    </row>
    <row r="4752" ht="12.75">
      <c r="A4752" s="15"/>
    </row>
    <row r="4753" ht="12.75">
      <c r="A4753" s="15"/>
    </row>
    <row r="4754" ht="12.75">
      <c r="A4754" s="15"/>
    </row>
    <row r="4755" ht="12.75">
      <c r="A4755" s="15"/>
    </row>
    <row r="4756" ht="12.75">
      <c r="A4756" s="15"/>
    </row>
    <row r="4757" ht="12.75">
      <c r="A4757" s="15"/>
    </row>
    <row r="4758" ht="12.75">
      <c r="A4758" s="15"/>
    </row>
    <row r="4759" ht="12.75">
      <c r="A4759" s="15"/>
    </row>
    <row r="4760" ht="12.75">
      <c r="A4760" s="15"/>
    </row>
    <row r="4761" ht="12.75">
      <c r="A4761" s="15"/>
    </row>
    <row r="4762" ht="12.75">
      <c r="A4762" s="15"/>
    </row>
    <row r="4763" ht="12.75">
      <c r="A4763" s="15"/>
    </row>
    <row r="4764" ht="12.75">
      <c r="A4764" s="15"/>
    </row>
    <row r="4765" ht="12.75">
      <c r="A4765" s="15"/>
    </row>
    <row r="4766" ht="12.75">
      <c r="A4766" s="15"/>
    </row>
    <row r="4767" ht="12.75">
      <c r="A4767" s="15"/>
    </row>
    <row r="4768" ht="12.75">
      <c r="A4768" s="15"/>
    </row>
    <row r="4769" ht="12.75">
      <c r="A4769" s="15"/>
    </row>
    <row r="4770" ht="12.75">
      <c r="A4770" s="15"/>
    </row>
    <row r="4771" ht="12.75">
      <c r="A4771" s="15"/>
    </row>
    <row r="4772" ht="12.75">
      <c r="A4772" s="15"/>
    </row>
    <row r="4773" ht="12.75">
      <c r="A4773" s="15"/>
    </row>
    <row r="4774" ht="12.75">
      <c r="A4774" s="15"/>
    </row>
    <row r="4775" ht="12.75">
      <c r="A4775" s="15"/>
    </row>
    <row r="4776" ht="12.75">
      <c r="A4776" s="15"/>
    </row>
    <row r="4777" ht="12.75">
      <c r="A4777" s="15"/>
    </row>
    <row r="4778" ht="12.75">
      <c r="A4778" s="15"/>
    </row>
    <row r="4779" ht="12.75">
      <c r="A4779" s="15"/>
    </row>
    <row r="4780" ht="12.75">
      <c r="A4780" s="15"/>
    </row>
    <row r="4781" ht="12.75">
      <c r="A4781" s="15"/>
    </row>
    <row r="4782" ht="12.75">
      <c r="A4782" s="15"/>
    </row>
    <row r="4783" ht="12.75">
      <c r="A4783" s="15"/>
    </row>
    <row r="4784" ht="12.75">
      <c r="A4784" s="15"/>
    </row>
    <row r="4785" ht="12.75">
      <c r="A4785" s="15"/>
    </row>
    <row r="4786" ht="12.75">
      <c r="A4786" s="15"/>
    </row>
    <row r="4787" ht="12.75">
      <c r="A4787" s="15"/>
    </row>
    <row r="4788" ht="12.75">
      <c r="A4788" s="15"/>
    </row>
    <row r="4789" ht="12.75">
      <c r="A4789" s="15"/>
    </row>
    <row r="4790" ht="12.75">
      <c r="A4790" s="15"/>
    </row>
    <row r="4791" ht="12.75">
      <c r="A4791" s="15"/>
    </row>
    <row r="4792" ht="12.75">
      <c r="A4792" s="15"/>
    </row>
    <row r="4793" ht="12.75">
      <c r="A4793" s="15"/>
    </row>
    <row r="4794" ht="12.75">
      <c r="A4794" s="15"/>
    </row>
    <row r="4795" ht="12.75">
      <c r="A4795" s="15"/>
    </row>
    <row r="4796" ht="12.75">
      <c r="A4796" s="15"/>
    </row>
    <row r="4797" ht="12.75">
      <c r="A4797" s="15"/>
    </row>
    <row r="4798" ht="12.75">
      <c r="A4798" s="15"/>
    </row>
    <row r="4799" ht="12.75">
      <c r="A4799" s="15"/>
    </row>
    <row r="4800" ht="12.75">
      <c r="A4800" s="15"/>
    </row>
    <row r="4801" ht="12.75">
      <c r="A4801" s="15"/>
    </row>
    <row r="4802" ht="12.75">
      <c r="A4802" s="15"/>
    </row>
    <row r="4803" ht="12.75">
      <c r="A4803" s="15"/>
    </row>
    <row r="4804" ht="12.75">
      <c r="A4804" s="15"/>
    </row>
    <row r="4805" ht="12.75">
      <c r="A4805" s="15"/>
    </row>
    <row r="4806" ht="12.75">
      <c r="A4806" s="15"/>
    </row>
    <row r="4807" ht="12.75">
      <c r="A4807" s="15"/>
    </row>
    <row r="4808" ht="12.75">
      <c r="A4808" s="15"/>
    </row>
    <row r="4809" ht="12.75">
      <c r="A4809" s="15"/>
    </row>
    <row r="4810" ht="12.75">
      <c r="A4810" s="15"/>
    </row>
    <row r="4811" ht="12.75">
      <c r="A4811" s="15"/>
    </row>
    <row r="4812" ht="12.75">
      <c r="A4812" s="15"/>
    </row>
    <row r="4813" ht="12.75">
      <c r="A4813" s="15"/>
    </row>
    <row r="4814" ht="12.75">
      <c r="A4814" s="15"/>
    </row>
    <row r="4815" ht="12.75">
      <c r="A4815" s="15"/>
    </row>
    <row r="4816" ht="12.75">
      <c r="A4816" s="15"/>
    </row>
    <row r="4817" ht="12.75">
      <c r="A4817" s="15"/>
    </row>
    <row r="4818" ht="12.75">
      <c r="A4818" s="15"/>
    </row>
    <row r="4819" ht="12.75">
      <c r="A4819" s="15"/>
    </row>
    <row r="4820" ht="12.75">
      <c r="A4820" s="15"/>
    </row>
    <row r="4821" ht="12.75">
      <c r="A4821" s="15"/>
    </row>
    <row r="4822" ht="12.75">
      <c r="A4822" s="15"/>
    </row>
    <row r="4823" ht="12.75">
      <c r="A4823" s="15"/>
    </row>
    <row r="4824" ht="12.75">
      <c r="A4824" s="15"/>
    </row>
    <row r="4825" ht="12.75">
      <c r="A4825" s="15"/>
    </row>
    <row r="4826" ht="12.75">
      <c r="A4826" s="15"/>
    </row>
    <row r="4827" ht="12.75">
      <c r="A4827" s="15"/>
    </row>
    <row r="4828" ht="12.75">
      <c r="A4828" s="15"/>
    </row>
    <row r="4829" ht="12.75">
      <c r="A4829" s="15"/>
    </row>
    <row r="4830" ht="12.75">
      <c r="A4830" s="15"/>
    </row>
    <row r="4831" ht="12.75">
      <c r="A4831" s="15"/>
    </row>
    <row r="4832" ht="12.75">
      <c r="A4832" s="15"/>
    </row>
    <row r="4833" ht="12.75">
      <c r="A4833" s="15"/>
    </row>
    <row r="4834" ht="12.75">
      <c r="A4834" s="15"/>
    </row>
    <row r="4835" ht="12.75">
      <c r="A4835" s="15"/>
    </row>
    <row r="4836" ht="12.75">
      <c r="A4836" s="15"/>
    </row>
    <row r="4837" ht="12.75">
      <c r="A4837" s="15"/>
    </row>
    <row r="4838" ht="12.75">
      <c r="A4838" s="15"/>
    </row>
    <row r="4839" ht="12.75">
      <c r="A4839" s="15"/>
    </row>
    <row r="4840" ht="12.75">
      <c r="A4840" s="15"/>
    </row>
    <row r="4841" ht="12.75">
      <c r="A4841" s="15"/>
    </row>
    <row r="4842" ht="12.75">
      <c r="A4842" s="15"/>
    </row>
    <row r="4843" ht="12.75">
      <c r="A4843" s="15"/>
    </row>
    <row r="4844" ht="12.75">
      <c r="A4844" s="15"/>
    </row>
    <row r="4845" ht="12.75">
      <c r="A4845" s="15"/>
    </row>
    <row r="4846" ht="12.75">
      <c r="A4846" s="15"/>
    </row>
    <row r="4847" ht="12.75">
      <c r="A4847" s="15"/>
    </row>
    <row r="4848" ht="12.75">
      <c r="A4848" s="15"/>
    </row>
    <row r="4849" ht="12.75">
      <c r="A4849" s="15"/>
    </row>
    <row r="4850" ht="12.75">
      <c r="A4850" s="15"/>
    </row>
    <row r="4851" ht="12.75">
      <c r="A4851" s="15"/>
    </row>
    <row r="4852" ht="12.75">
      <c r="A4852" s="15"/>
    </row>
    <row r="4853" ht="12.75">
      <c r="A4853" s="15"/>
    </row>
    <row r="4854" ht="12.75">
      <c r="A4854" s="15"/>
    </row>
    <row r="4855" ht="12.75">
      <c r="A4855" s="15"/>
    </row>
    <row r="4856" ht="12.75">
      <c r="A4856" s="15"/>
    </row>
    <row r="4857" ht="12.75">
      <c r="A4857" s="15"/>
    </row>
    <row r="4858" ht="12.75">
      <c r="A4858" s="15"/>
    </row>
    <row r="4859" ht="12.75">
      <c r="A4859" s="15"/>
    </row>
    <row r="4860" ht="12.75">
      <c r="A4860" s="15"/>
    </row>
    <row r="4861" ht="12.75">
      <c r="A4861" s="15"/>
    </row>
    <row r="4862" ht="12.75">
      <c r="A4862" s="15"/>
    </row>
    <row r="4863" ht="12.75">
      <c r="A4863" s="15"/>
    </row>
    <row r="4864" ht="12.75">
      <c r="A4864" s="15"/>
    </row>
    <row r="4865" ht="12.75">
      <c r="A4865" s="15"/>
    </row>
    <row r="4866" ht="12.75">
      <c r="A4866" s="15"/>
    </row>
    <row r="4867" ht="12.75">
      <c r="A4867" s="15"/>
    </row>
    <row r="4868" ht="12.75">
      <c r="A4868" s="15"/>
    </row>
    <row r="4869" ht="12.75">
      <c r="A4869" s="15"/>
    </row>
    <row r="4870" ht="12.75">
      <c r="A4870" s="15"/>
    </row>
    <row r="4871" ht="12.75">
      <c r="A4871" s="15"/>
    </row>
    <row r="4872" ht="12.75">
      <c r="A4872" s="15"/>
    </row>
    <row r="4873" ht="12.75">
      <c r="A4873" s="15"/>
    </row>
    <row r="4874" ht="12.75">
      <c r="A4874" s="15"/>
    </row>
    <row r="4875" ht="12.75">
      <c r="A4875" s="15"/>
    </row>
    <row r="4876" ht="12.75">
      <c r="A4876" s="15"/>
    </row>
    <row r="4877" ht="12.75">
      <c r="A4877" s="15"/>
    </row>
    <row r="4878" ht="12.75">
      <c r="A4878" s="15"/>
    </row>
    <row r="4879" ht="12.75">
      <c r="A4879" s="15"/>
    </row>
    <row r="4880" ht="12.75">
      <c r="A4880" s="15"/>
    </row>
    <row r="4881" ht="12.75">
      <c r="A4881" s="15"/>
    </row>
    <row r="4882" ht="12.75">
      <c r="A4882" s="15"/>
    </row>
    <row r="4883" ht="12.75">
      <c r="A4883" s="15"/>
    </row>
    <row r="4884" ht="12.75">
      <c r="A4884" s="15"/>
    </row>
    <row r="4885" ht="12.75">
      <c r="A4885" s="15"/>
    </row>
    <row r="4886" ht="12.75">
      <c r="A4886" s="15"/>
    </row>
    <row r="4887" ht="12.75">
      <c r="A4887" s="15"/>
    </row>
    <row r="4888" ht="12.75">
      <c r="A4888" s="15"/>
    </row>
    <row r="4889" ht="12.75">
      <c r="A4889" s="15"/>
    </row>
    <row r="4890" ht="12.75">
      <c r="A4890" s="15"/>
    </row>
    <row r="4891" ht="12.75">
      <c r="A4891" s="15"/>
    </row>
    <row r="4892" ht="12.75">
      <c r="A4892" s="15"/>
    </row>
    <row r="4893" ht="12.75">
      <c r="A4893" s="15"/>
    </row>
    <row r="4894" ht="12.75">
      <c r="A4894" s="15"/>
    </row>
    <row r="4895" ht="12.75">
      <c r="A4895" s="15"/>
    </row>
    <row r="4896" ht="12.75">
      <c r="A4896" s="15"/>
    </row>
    <row r="4897" ht="12.75">
      <c r="A4897" s="15"/>
    </row>
    <row r="4898" ht="12.75">
      <c r="A4898" s="15"/>
    </row>
    <row r="4899" ht="12.75">
      <c r="A4899" s="15"/>
    </row>
    <row r="4900" ht="12.75">
      <c r="A4900" s="15"/>
    </row>
    <row r="4901" ht="12.75">
      <c r="A4901" s="15"/>
    </row>
    <row r="4902" ht="12.75">
      <c r="A4902" s="15"/>
    </row>
    <row r="4903" ht="12.75">
      <c r="A4903" s="15"/>
    </row>
    <row r="4904" ht="12.75">
      <c r="A4904" s="15"/>
    </row>
    <row r="4905" ht="12.75">
      <c r="A4905" s="15"/>
    </row>
    <row r="4906" ht="12.75">
      <c r="A4906" s="15"/>
    </row>
    <row r="4907" ht="12.75">
      <c r="A4907" s="15"/>
    </row>
    <row r="4908" ht="12.75">
      <c r="A4908" s="15"/>
    </row>
    <row r="4909" ht="12.75">
      <c r="A4909" s="15"/>
    </row>
    <row r="4910" ht="12.75">
      <c r="A4910" s="15"/>
    </row>
    <row r="4911" ht="12.75">
      <c r="A4911" s="15"/>
    </row>
    <row r="4912" ht="12.75">
      <c r="A4912" s="15"/>
    </row>
    <row r="4913" ht="12.75">
      <c r="A4913" s="15"/>
    </row>
    <row r="4914" ht="12.75">
      <c r="A4914" s="15"/>
    </row>
    <row r="4915" ht="12.75">
      <c r="A4915" s="15"/>
    </row>
    <row r="4916" ht="12.75">
      <c r="A4916" s="15"/>
    </row>
    <row r="4917" ht="12.75">
      <c r="A4917" s="15"/>
    </row>
    <row r="4918" ht="12.75">
      <c r="A4918" s="15"/>
    </row>
    <row r="4919" ht="12.75">
      <c r="A4919" s="15"/>
    </row>
    <row r="4920" ht="12.75">
      <c r="A4920" s="15"/>
    </row>
    <row r="4921" ht="12.75">
      <c r="A4921" s="15"/>
    </row>
    <row r="4922" ht="12.75">
      <c r="A4922" s="15"/>
    </row>
    <row r="4923" ht="12.75">
      <c r="A4923" s="15"/>
    </row>
    <row r="4924" ht="12.75">
      <c r="A4924" s="15"/>
    </row>
    <row r="4925" ht="12.75">
      <c r="A4925" s="15"/>
    </row>
    <row r="4926" ht="12.75">
      <c r="A4926" s="15"/>
    </row>
    <row r="4927" ht="12.75">
      <c r="A4927" s="15"/>
    </row>
    <row r="4928" ht="12.75">
      <c r="A4928" s="15"/>
    </row>
    <row r="4929" ht="12.75">
      <c r="A4929" s="15"/>
    </row>
    <row r="4930" ht="12.75">
      <c r="A4930" s="15"/>
    </row>
    <row r="4931" ht="12.75">
      <c r="A4931" s="15"/>
    </row>
    <row r="4932" ht="12.75">
      <c r="A4932" s="15"/>
    </row>
    <row r="4933" ht="12.75">
      <c r="A4933" s="15"/>
    </row>
    <row r="4934" ht="12.75">
      <c r="A4934" s="15"/>
    </row>
    <row r="4935" ht="12.75">
      <c r="A4935" s="15"/>
    </row>
    <row r="4936" ht="12.75">
      <c r="A4936" s="15"/>
    </row>
    <row r="4937" ht="12.75">
      <c r="A4937" s="15"/>
    </row>
    <row r="4938" ht="12.75">
      <c r="A4938" s="15"/>
    </row>
    <row r="4939" ht="12.75">
      <c r="A4939" s="15"/>
    </row>
    <row r="4940" ht="12.75">
      <c r="A4940" s="15"/>
    </row>
    <row r="4941" ht="12.75">
      <c r="A4941" s="15"/>
    </row>
    <row r="4942" ht="12.75">
      <c r="A4942" s="15"/>
    </row>
    <row r="4943" ht="12.75">
      <c r="A4943" s="15"/>
    </row>
    <row r="4944" ht="12.75">
      <c r="A4944" s="15"/>
    </row>
    <row r="4945" ht="12.75">
      <c r="A4945" s="15"/>
    </row>
    <row r="4946" ht="12.75">
      <c r="A4946" s="15"/>
    </row>
    <row r="4947" ht="12.75">
      <c r="A4947" s="15"/>
    </row>
    <row r="4948" ht="12.75">
      <c r="A4948" s="15"/>
    </row>
    <row r="4949" ht="12.75">
      <c r="A4949" s="15"/>
    </row>
    <row r="4950" ht="12.75">
      <c r="A4950" s="15"/>
    </row>
    <row r="4951" ht="12.75">
      <c r="A4951" s="15"/>
    </row>
    <row r="4952" ht="12.75">
      <c r="A4952" s="15"/>
    </row>
    <row r="4953" ht="12.75">
      <c r="A4953" s="15"/>
    </row>
    <row r="4954" ht="12.75">
      <c r="A4954" s="15"/>
    </row>
    <row r="4955" ht="12.75">
      <c r="A4955" s="15"/>
    </row>
    <row r="4956" ht="12.75">
      <c r="A4956" s="15"/>
    </row>
    <row r="4957" ht="12.75">
      <c r="A4957" s="15"/>
    </row>
    <row r="4958" ht="12.75">
      <c r="A4958" s="15"/>
    </row>
    <row r="4959" ht="12.75">
      <c r="A4959" s="15"/>
    </row>
    <row r="4960" ht="12.75">
      <c r="A4960" s="15"/>
    </row>
    <row r="4961" ht="12.75">
      <c r="A4961" s="15"/>
    </row>
    <row r="4962" ht="12.75">
      <c r="A4962" s="15"/>
    </row>
    <row r="4963" ht="12.75">
      <c r="A4963" s="15"/>
    </row>
    <row r="4964" ht="12.75">
      <c r="A4964" s="15"/>
    </row>
    <row r="4965" ht="12.75">
      <c r="A4965" s="15"/>
    </row>
    <row r="4966" ht="12.75">
      <c r="A4966" s="15"/>
    </row>
    <row r="4967" ht="12.75">
      <c r="A4967" s="15"/>
    </row>
    <row r="4968" ht="12.75">
      <c r="A4968" s="15"/>
    </row>
    <row r="4969" ht="12.75">
      <c r="A4969" s="15"/>
    </row>
    <row r="4970" ht="12.75">
      <c r="A4970" s="15"/>
    </row>
    <row r="4971" ht="12.75">
      <c r="A4971" s="15"/>
    </row>
    <row r="4972" ht="12.75">
      <c r="A4972" s="15"/>
    </row>
    <row r="4973" ht="12.75">
      <c r="A4973" s="15"/>
    </row>
    <row r="4974" ht="12.75">
      <c r="A4974" s="15"/>
    </row>
    <row r="4975" ht="12.75">
      <c r="A4975" s="15"/>
    </row>
    <row r="4976" ht="12.75">
      <c r="A4976" s="15"/>
    </row>
    <row r="4977" ht="12.75">
      <c r="A4977" s="15"/>
    </row>
    <row r="4978" ht="12.75">
      <c r="A4978" s="15"/>
    </row>
    <row r="4979" ht="12.75">
      <c r="A4979" s="15"/>
    </row>
    <row r="4980" ht="12.75">
      <c r="A4980" s="15"/>
    </row>
    <row r="4981" ht="12.75">
      <c r="A4981" s="15"/>
    </row>
    <row r="4982" ht="12.75">
      <c r="A4982" s="15"/>
    </row>
    <row r="4983" ht="12.75">
      <c r="A4983" s="15"/>
    </row>
    <row r="4984" ht="12.75">
      <c r="A4984" s="15"/>
    </row>
    <row r="4985" ht="12.75">
      <c r="A4985" s="15"/>
    </row>
    <row r="4986" ht="12.75">
      <c r="A4986" s="15"/>
    </row>
    <row r="4987" ht="12.75">
      <c r="A4987" s="15"/>
    </row>
    <row r="4988" ht="12.75">
      <c r="A4988" s="15"/>
    </row>
    <row r="4989" ht="12.75">
      <c r="A4989" s="15"/>
    </row>
    <row r="4990" ht="12.75">
      <c r="A4990" s="15"/>
    </row>
    <row r="4991" ht="12.75">
      <c r="A4991" s="15"/>
    </row>
    <row r="4992" ht="12.75">
      <c r="A4992" s="15"/>
    </row>
    <row r="4993" ht="12.75">
      <c r="A4993" s="15"/>
    </row>
    <row r="4994" ht="12.75">
      <c r="A4994" s="15"/>
    </row>
    <row r="4995" ht="12.75">
      <c r="A4995" s="15"/>
    </row>
    <row r="4996" ht="12.75">
      <c r="A4996" s="15"/>
    </row>
    <row r="4997" ht="12.75">
      <c r="A4997" s="15"/>
    </row>
    <row r="4998" ht="12.75">
      <c r="A4998" s="15"/>
    </row>
    <row r="4999" ht="12.75">
      <c r="A4999" s="15"/>
    </row>
    <row r="5000" ht="12.75">
      <c r="A5000" s="15"/>
    </row>
    <row r="5001" ht="12.75">
      <c r="A5001" s="15"/>
    </row>
    <row r="5002" ht="12.75">
      <c r="A5002" s="15"/>
    </row>
    <row r="5003" ht="12.75">
      <c r="A5003" s="15"/>
    </row>
    <row r="5004" ht="12.75">
      <c r="A5004" s="15"/>
    </row>
    <row r="5005" ht="12.75">
      <c r="A5005" s="15"/>
    </row>
    <row r="5006" ht="12.75">
      <c r="A5006" s="15"/>
    </row>
    <row r="5007" ht="12.75">
      <c r="A5007" s="15"/>
    </row>
    <row r="5008" ht="12.75">
      <c r="A5008" s="15"/>
    </row>
    <row r="5009" ht="12.75">
      <c r="A5009" s="15"/>
    </row>
    <row r="5010" ht="12.75">
      <c r="A5010" s="15"/>
    </row>
    <row r="5011" ht="12.75">
      <c r="A5011" s="15"/>
    </row>
    <row r="5012" ht="12.75">
      <c r="A5012" s="15"/>
    </row>
    <row r="5013" ht="12.75">
      <c r="A5013" s="15"/>
    </row>
    <row r="5014" ht="12.75">
      <c r="A5014" s="15"/>
    </row>
    <row r="5015" ht="12.75">
      <c r="A5015" s="15"/>
    </row>
    <row r="5016" ht="12.75">
      <c r="A5016" s="15"/>
    </row>
    <row r="5017" ht="12.75">
      <c r="A5017" s="15"/>
    </row>
    <row r="5018" ht="12.75">
      <c r="A5018" s="15"/>
    </row>
    <row r="5019" ht="12.75">
      <c r="A5019" s="15"/>
    </row>
    <row r="5020" ht="12.75">
      <c r="A5020" s="15"/>
    </row>
    <row r="5021" ht="12.75">
      <c r="A5021" s="15"/>
    </row>
    <row r="5022" ht="12.75">
      <c r="A5022" s="15"/>
    </row>
    <row r="5023" ht="12.75">
      <c r="A5023" s="15"/>
    </row>
    <row r="5024" ht="12.75">
      <c r="A5024" s="15"/>
    </row>
    <row r="5025" ht="12.75">
      <c r="A5025" s="15"/>
    </row>
    <row r="5026" ht="12.75">
      <c r="A5026" s="15"/>
    </row>
    <row r="5027" ht="12.75">
      <c r="A5027" s="15"/>
    </row>
    <row r="5028" ht="12.75">
      <c r="A5028" s="15"/>
    </row>
    <row r="5029" ht="12.75">
      <c r="A5029" s="15"/>
    </row>
    <row r="5030" ht="12.75">
      <c r="A5030" s="15"/>
    </row>
    <row r="5031" ht="12.75">
      <c r="A5031" s="15"/>
    </row>
    <row r="5032" ht="12.75">
      <c r="A5032" s="15"/>
    </row>
    <row r="5033" ht="12.75">
      <c r="A5033" s="15"/>
    </row>
    <row r="5034" ht="12.75">
      <c r="A5034" s="15"/>
    </row>
    <row r="5035" ht="12.75">
      <c r="A5035" s="15"/>
    </row>
    <row r="5036" ht="12.75">
      <c r="A5036" s="15"/>
    </row>
    <row r="5037" ht="12.75">
      <c r="A5037" s="15"/>
    </row>
    <row r="5038" ht="12.75">
      <c r="A5038" s="15"/>
    </row>
    <row r="5039" ht="12.75">
      <c r="A5039" s="15"/>
    </row>
    <row r="5040" ht="12.75">
      <c r="A5040" s="15"/>
    </row>
    <row r="5041" ht="12.75">
      <c r="A5041" s="15"/>
    </row>
    <row r="5042" ht="12.75">
      <c r="A5042" s="15"/>
    </row>
    <row r="5043" ht="12.75">
      <c r="A5043" s="15"/>
    </row>
    <row r="5044" ht="12.75">
      <c r="A5044" s="15"/>
    </row>
    <row r="5045" ht="12.75">
      <c r="A5045" s="15"/>
    </row>
    <row r="5046" ht="12.75">
      <c r="A5046" s="15"/>
    </row>
    <row r="5047" ht="12.75">
      <c r="A5047" s="15"/>
    </row>
    <row r="5048" ht="12.75">
      <c r="A5048" s="15"/>
    </row>
    <row r="5049" ht="12.75">
      <c r="A5049" s="15"/>
    </row>
    <row r="5050" ht="12.75">
      <c r="A5050" s="15"/>
    </row>
    <row r="5051" ht="12.75">
      <c r="A5051" s="15"/>
    </row>
    <row r="5052" ht="12.75">
      <c r="A5052" s="15"/>
    </row>
    <row r="5053" ht="12.75">
      <c r="A5053" s="15"/>
    </row>
    <row r="5054" ht="12.75">
      <c r="A5054" s="15"/>
    </row>
    <row r="5055" ht="12.75">
      <c r="A5055" s="15"/>
    </row>
    <row r="5056" ht="12.75">
      <c r="A5056" s="15"/>
    </row>
    <row r="5057" ht="12.75">
      <c r="A5057" s="15"/>
    </row>
    <row r="5058" ht="12.75">
      <c r="A5058" s="15"/>
    </row>
    <row r="5059" ht="12.75">
      <c r="A5059" s="15"/>
    </row>
    <row r="5060" ht="12.75">
      <c r="A5060" s="15"/>
    </row>
    <row r="5061" ht="12.75">
      <c r="A5061" s="15"/>
    </row>
    <row r="5062" ht="12.75">
      <c r="A5062" s="15"/>
    </row>
    <row r="5063" ht="12.75">
      <c r="A5063" s="15"/>
    </row>
    <row r="5064" ht="12.75">
      <c r="A5064" s="15"/>
    </row>
    <row r="5065" ht="12.75">
      <c r="A5065" s="15"/>
    </row>
    <row r="5066" ht="12.75">
      <c r="A5066" s="15"/>
    </row>
    <row r="5067" ht="12.75">
      <c r="A5067" s="15"/>
    </row>
    <row r="5068" ht="12.75">
      <c r="A5068" s="15"/>
    </row>
    <row r="5069" ht="12.75">
      <c r="A5069" s="15"/>
    </row>
    <row r="5070" ht="12.75">
      <c r="A5070" s="15"/>
    </row>
    <row r="5071" ht="12.75">
      <c r="A5071" s="15"/>
    </row>
    <row r="5072" ht="12.75">
      <c r="A5072" s="15"/>
    </row>
    <row r="5073" ht="12.75">
      <c r="A5073" s="15"/>
    </row>
    <row r="5074" ht="12.75">
      <c r="A5074" s="15"/>
    </row>
    <row r="5075" ht="12.75">
      <c r="A5075" s="15"/>
    </row>
    <row r="5076" ht="12.75">
      <c r="A5076" s="15"/>
    </row>
    <row r="5077" ht="12.75">
      <c r="A5077" s="15"/>
    </row>
    <row r="5078" ht="12.75">
      <c r="A5078" s="15"/>
    </row>
    <row r="5079" ht="12.75">
      <c r="A5079" s="15"/>
    </row>
    <row r="5080" ht="12.75">
      <c r="A5080" s="15"/>
    </row>
    <row r="5081" ht="12.75">
      <c r="A5081" s="15"/>
    </row>
    <row r="5082" ht="12.75">
      <c r="A5082" s="15"/>
    </row>
    <row r="5083" ht="12.75">
      <c r="A5083" s="15"/>
    </row>
    <row r="5084" ht="12.75">
      <c r="A5084" s="15"/>
    </row>
    <row r="5085" ht="12.75">
      <c r="A5085" s="15"/>
    </row>
    <row r="5086" ht="12.75">
      <c r="A5086" s="15"/>
    </row>
    <row r="5087" ht="12.75">
      <c r="A5087" s="15"/>
    </row>
    <row r="5088" ht="12.75">
      <c r="A5088" s="15"/>
    </row>
    <row r="5089" ht="12.75">
      <c r="A5089" s="15"/>
    </row>
    <row r="5090" ht="12.75">
      <c r="A5090" s="15"/>
    </row>
    <row r="5091" ht="12.75">
      <c r="A5091" s="15"/>
    </row>
    <row r="5092" ht="12.75">
      <c r="A5092" s="15"/>
    </row>
    <row r="5093" ht="12.75">
      <c r="A5093" s="15"/>
    </row>
    <row r="5094" ht="12.75">
      <c r="A5094" s="15"/>
    </row>
    <row r="5095" ht="12.75">
      <c r="A5095" s="15"/>
    </row>
    <row r="5096" ht="12.75">
      <c r="A5096" s="15"/>
    </row>
    <row r="5097" ht="12.75">
      <c r="A5097" s="15"/>
    </row>
    <row r="5098" ht="12.75">
      <c r="A5098" s="15"/>
    </row>
    <row r="5099" ht="12.75">
      <c r="A5099" s="15"/>
    </row>
    <row r="5100" ht="12.75">
      <c r="A5100" s="15"/>
    </row>
    <row r="5101" ht="12.75">
      <c r="A5101" s="15"/>
    </row>
    <row r="5102" ht="12.75">
      <c r="A5102" s="15"/>
    </row>
    <row r="5103" ht="12.75">
      <c r="A5103" s="15"/>
    </row>
    <row r="5104" ht="12.75">
      <c r="A5104" s="15"/>
    </row>
    <row r="5105" ht="12.75">
      <c r="A5105" s="15"/>
    </row>
    <row r="5106" ht="12.75">
      <c r="A5106" s="15"/>
    </row>
    <row r="5107" ht="12.75">
      <c r="A5107" s="15"/>
    </row>
    <row r="5108" ht="12.75">
      <c r="A5108" s="15"/>
    </row>
    <row r="5109" ht="12.75">
      <c r="A5109" s="15"/>
    </row>
    <row r="5110" ht="12.75">
      <c r="A5110" s="15"/>
    </row>
    <row r="5111" ht="12.75">
      <c r="A5111" s="15"/>
    </row>
    <row r="5112" ht="12.75">
      <c r="A5112" s="15"/>
    </row>
    <row r="5113" ht="12.75">
      <c r="A5113" s="15"/>
    </row>
    <row r="5114" ht="12.75">
      <c r="A5114" s="15"/>
    </row>
    <row r="5115" ht="12.75">
      <c r="A5115" s="15"/>
    </row>
    <row r="5116" ht="12.75">
      <c r="A5116" s="15"/>
    </row>
    <row r="5117" ht="12.75">
      <c r="A5117" s="15"/>
    </row>
    <row r="5118" ht="12.75">
      <c r="A5118" s="15"/>
    </row>
    <row r="5119" ht="12.75">
      <c r="A5119" s="15"/>
    </row>
    <row r="5120" ht="12.75">
      <c r="A5120" s="15"/>
    </row>
    <row r="5121" ht="12.75">
      <c r="A5121" s="15"/>
    </row>
    <row r="5122" ht="12.75">
      <c r="A5122" s="15"/>
    </row>
    <row r="5123" ht="12.75">
      <c r="A5123" s="15"/>
    </row>
    <row r="5124" ht="12.75">
      <c r="A5124" s="15"/>
    </row>
    <row r="5125" ht="12.75">
      <c r="A5125" s="15"/>
    </row>
    <row r="5126" ht="12.75">
      <c r="A5126" s="15"/>
    </row>
    <row r="5127" ht="12.75">
      <c r="A5127" s="15"/>
    </row>
    <row r="5128" ht="12.75">
      <c r="A5128" s="15"/>
    </row>
    <row r="5129" ht="12.75">
      <c r="A5129" s="15"/>
    </row>
    <row r="5130" ht="12.75">
      <c r="A5130" s="15"/>
    </row>
    <row r="5131" ht="12.75">
      <c r="A5131" s="15"/>
    </row>
    <row r="5132" ht="12.75">
      <c r="A5132" s="15"/>
    </row>
    <row r="5133" ht="12.75">
      <c r="A5133" s="15"/>
    </row>
    <row r="5134" ht="12.75">
      <c r="A5134" s="15"/>
    </row>
    <row r="5135" ht="12.75">
      <c r="A5135" s="15"/>
    </row>
    <row r="5136" ht="12.75">
      <c r="A5136" s="15"/>
    </row>
    <row r="5137" ht="12.75">
      <c r="A5137" s="15"/>
    </row>
    <row r="5138" ht="12.75">
      <c r="A5138" s="15"/>
    </row>
    <row r="5139" ht="12.75">
      <c r="A5139" s="15"/>
    </row>
    <row r="5140" ht="12.75">
      <c r="A5140" s="15"/>
    </row>
    <row r="5141" ht="12.75">
      <c r="A5141" s="15"/>
    </row>
    <row r="5142" ht="12.75">
      <c r="A5142" s="15"/>
    </row>
    <row r="5143" ht="12.75">
      <c r="A5143" s="15"/>
    </row>
    <row r="5144" ht="12.75">
      <c r="A5144" s="15"/>
    </row>
    <row r="5145" ht="12.75">
      <c r="A5145" s="15"/>
    </row>
    <row r="5146" ht="12.75">
      <c r="A5146" s="15"/>
    </row>
    <row r="5147" ht="12.75">
      <c r="A5147" s="15"/>
    </row>
    <row r="5148" ht="12.75">
      <c r="A5148" s="15"/>
    </row>
    <row r="5149" ht="12.75">
      <c r="A5149" s="15"/>
    </row>
    <row r="5150" ht="12.75">
      <c r="A5150" s="15"/>
    </row>
    <row r="5151" ht="12.75">
      <c r="A5151" s="15"/>
    </row>
    <row r="5152" ht="12.75">
      <c r="A5152" s="15"/>
    </row>
    <row r="5153" ht="12.75">
      <c r="A5153" s="15"/>
    </row>
    <row r="5154" ht="12.75">
      <c r="A5154" s="15"/>
    </row>
    <row r="5155" ht="12.75">
      <c r="A5155" s="15"/>
    </row>
    <row r="5156" ht="12.75">
      <c r="A5156" s="15"/>
    </row>
    <row r="5157" ht="12.75">
      <c r="A5157" s="15"/>
    </row>
    <row r="5158" ht="12.75">
      <c r="A5158" s="15"/>
    </row>
    <row r="5159" ht="12.75">
      <c r="A5159" s="15"/>
    </row>
    <row r="5160" ht="12.75">
      <c r="A5160" s="15"/>
    </row>
    <row r="5161" ht="12.75">
      <c r="A5161" s="15"/>
    </row>
    <row r="5162" ht="12.75">
      <c r="A5162" s="15"/>
    </row>
    <row r="5163" ht="12.75">
      <c r="A5163" s="15"/>
    </row>
    <row r="5164" ht="12.75">
      <c r="A5164" s="15"/>
    </row>
    <row r="5165" ht="12.75">
      <c r="A5165" s="15"/>
    </row>
    <row r="5166" ht="12.75">
      <c r="A5166" s="15"/>
    </row>
    <row r="5167" ht="12.75">
      <c r="A5167" s="15"/>
    </row>
    <row r="5168" ht="12.75">
      <c r="A5168" s="15"/>
    </row>
    <row r="5169" ht="12.75">
      <c r="A5169" s="15"/>
    </row>
    <row r="5170" ht="12.75">
      <c r="A5170" s="15"/>
    </row>
    <row r="5171" ht="12.75">
      <c r="A5171" s="15"/>
    </row>
    <row r="5172" ht="12.75">
      <c r="A5172" s="15"/>
    </row>
    <row r="5173" ht="12.75">
      <c r="A5173" s="15"/>
    </row>
    <row r="5174" ht="12.75">
      <c r="A5174" s="15"/>
    </row>
    <row r="5175" ht="12.75">
      <c r="A5175" s="15"/>
    </row>
    <row r="5176" ht="12.75">
      <c r="A5176" s="15"/>
    </row>
    <row r="5177" ht="12.75">
      <c r="A5177" s="15"/>
    </row>
    <row r="5178" ht="12.75">
      <c r="A5178" s="15"/>
    </row>
    <row r="5179" ht="12.75">
      <c r="A5179" s="15"/>
    </row>
    <row r="5180" ht="12.75">
      <c r="A5180" s="15"/>
    </row>
    <row r="5181" ht="12.75">
      <c r="A5181" s="15"/>
    </row>
    <row r="5182" ht="12.75">
      <c r="A5182" s="15"/>
    </row>
    <row r="5183" ht="12.75">
      <c r="A5183" s="15"/>
    </row>
    <row r="5184" ht="12.75">
      <c r="A5184" s="15"/>
    </row>
    <row r="5185" ht="12.75">
      <c r="A5185" s="15"/>
    </row>
    <row r="5186" ht="12.75">
      <c r="A5186" s="15"/>
    </row>
    <row r="5187" ht="12.75">
      <c r="A5187" s="15"/>
    </row>
    <row r="5188" ht="12.75">
      <c r="A5188" s="15"/>
    </row>
    <row r="5189" ht="12.75">
      <c r="A5189" s="15"/>
    </row>
    <row r="5190" ht="12.75">
      <c r="A5190" s="15"/>
    </row>
    <row r="5191" ht="12.75">
      <c r="A5191" s="15"/>
    </row>
    <row r="5192" ht="12.75">
      <c r="A5192" s="15"/>
    </row>
    <row r="5193" ht="12.75">
      <c r="A5193" s="15"/>
    </row>
    <row r="5194" ht="12.75">
      <c r="A5194" s="15"/>
    </row>
    <row r="5195" ht="12.75">
      <c r="A5195" s="15"/>
    </row>
    <row r="5196" ht="12.75">
      <c r="A5196" s="15"/>
    </row>
    <row r="5197" ht="12.75">
      <c r="A5197" s="15"/>
    </row>
    <row r="5198" ht="12.75">
      <c r="A5198" s="15"/>
    </row>
    <row r="5199" ht="12.75">
      <c r="A5199" s="15"/>
    </row>
    <row r="5200" ht="12.75">
      <c r="A5200" s="15"/>
    </row>
    <row r="5201" ht="12.75">
      <c r="A5201" s="15"/>
    </row>
    <row r="5202" ht="12.75">
      <c r="A5202" s="15"/>
    </row>
    <row r="5203" ht="12.75">
      <c r="A5203" s="15"/>
    </row>
    <row r="5204" ht="12.75">
      <c r="A5204" s="15"/>
    </row>
    <row r="5205" ht="12.75">
      <c r="A5205" s="15"/>
    </row>
    <row r="5206" ht="12.75">
      <c r="A5206" s="15"/>
    </row>
    <row r="5207" ht="12.75">
      <c r="A5207" s="15"/>
    </row>
    <row r="5208" ht="12.75">
      <c r="A5208" s="15"/>
    </row>
    <row r="5209" ht="12.75">
      <c r="A5209" s="15"/>
    </row>
    <row r="5210" ht="12.75">
      <c r="A5210" s="15"/>
    </row>
    <row r="5211" ht="12.75">
      <c r="A5211" s="15"/>
    </row>
    <row r="5212" ht="12.75">
      <c r="A5212" s="15"/>
    </row>
    <row r="5213" ht="12.75">
      <c r="A5213" s="15"/>
    </row>
    <row r="5214" ht="12.75">
      <c r="A5214" s="15"/>
    </row>
    <row r="5215" ht="12.75">
      <c r="A5215" s="15"/>
    </row>
    <row r="5216" ht="12.75">
      <c r="A5216" s="15"/>
    </row>
    <row r="5217" ht="12.75">
      <c r="A5217" s="15"/>
    </row>
    <row r="5218" ht="12.75">
      <c r="A5218" s="15"/>
    </row>
    <row r="5219" ht="12.75">
      <c r="A5219" s="15"/>
    </row>
    <row r="5220" ht="12.75">
      <c r="A5220" s="15"/>
    </row>
    <row r="5221" ht="12.75">
      <c r="A5221" s="15"/>
    </row>
    <row r="5222" ht="12.75">
      <c r="A5222" s="15"/>
    </row>
    <row r="5223" ht="12.75">
      <c r="A5223" s="15"/>
    </row>
    <row r="5224" ht="12.75">
      <c r="A5224" s="15"/>
    </row>
    <row r="5225" ht="12.75">
      <c r="A5225" s="15"/>
    </row>
    <row r="5226" ht="12.75">
      <c r="A5226" s="15"/>
    </row>
    <row r="5227" ht="12.75">
      <c r="A5227" s="15"/>
    </row>
    <row r="5228" ht="12.75">
      <c r="A5228" s="15"/>
    </row>
    <row r="5229" ht="12.75">
      <c r="A5229" s="15"/>
    </row>
    <row r="5230" ht="12.75">
      <c r="A5230" s="15"/>
    </row>
    <row r="5231" ht="12.75">
      <c r="A5231" s="15"/>
    </row>
    <row r="5232" ht="12.75">
      <c r="A5232" s="15"/>
    </row>
    <row r="5233" ht="12.75">
      <c r="A5233" s="15"/>
    </row>
    <row r="5234" ht="12.75">
      <c r="A5234" s="15"/>
    </row>
    <row r="5235" ht="12.75">
      <c r="A5235" s="15"/>
    </row>
    <row r="5236" ht="12.75">
      <c r="A5236" s="15"/>
    </row>
    <row r="5237" ht="12.75">
      <c r="A5237" s="15"/>
    </row>
    <row r="5238" ht="12.75">
      <c r="A5238" s="15"/>
    </row>
    <row r="5239" ht="12.75">
      <c r="A5239" s="15"/>
    </row>
    <row r="5240" ht="12.75">
      <c r="A5240" s="15"/>
    </row>
    <row r="5241" ht="12.75">
      <c r="A5241" s="15"/>
    </row>
    <row r="5242" ht="12.75">
      <c r="A5242" s="15"/>
    </row>
    <row r="5243" ht="12.75">
      <c r="A5243" s="15"/>
    </row>
    <row r="5244" ht="12.75">
      <c r="A5244" s="15"/>
    </row>
    <row r="5245" ht="12.75">
      <c r="A5245" s="15"/>
    </row>
    <row r="5246" ht="12.75">
      <c r="A5246" s="15"/>
    </row>
    <row r="5247" ht="12.75">
      <c r="A5247" s="15"/>
    </row>
    <row r="5248" ht="12.75">
      <c r="A5248" s="15"/>
    </row>
    <row r="5249" ht="12.75">
      <c r="A5249" s="15"/>
    </row>
    <row r="5250" ht="12.75">
      <c r="A5250" s="15"/>
    </row>
    <row r="5251" ht="12.75">
      <c r="A5251" s="15"/>
    </row>
    <row r="5252" ht="12.75">
      <c r="A5252" s="15"/>
    </row>
    <row r="5253" ht="12.75">
      <c r="A5253" s="15"/>
    </row>
    <row r="5254" ht="12.75">
      <c r="A5254" s="15"/>
    </row>
    <row r="5255" ht="12.75">
      <c r="A5255" s="15"/>
    </row>
    <row r="5256" ht="12.75">
      <c r="A5256" s="15"/>
    </row>
    <row r="5257" ht="12.75">
      <c r="A5257" s="15"/>
    </row>
    <row r="5258" ht="12.75">
      <c r="A5258" s="15"/>
    </row>
    <row r="5259" ht="12.75">
      <c r="A5259" s="15"/>
    </row>
    <row r="5260" ht="12.75">
      <c r="A5260" s="15"/>
    </row>
    <row r="5261" ht="12.75">
      <c r="A5261" s="15"/>
    </row>
    <row r="5262" ht="12.75">
      <c r="A5262" s="15"/>
    </row>
    <row r="5263" ht="12.75">
      <c r="A5263" s="15"/>
    </row>
    <row r="5264" ht="12.75">
      <c r="A5264" s="15"/>
    </row>
    <row r="5265" ht="12.75">
      <c r="A5265" s="15"/>
    </row>
    <row r="5266" ht="12.75">
      <c r="A5266" s="15"/>
    </row>
    <row r="5267" ht="12.75">
      <c r="A5267" s="15"/>
    </row>
    <row r="5268" ht="12.75">
      <c r="A5268" s="15"/>
    </row>
    <row r="5269" ht="12.75">
      <c r="A5269" s="15"/>
    </row>
    <row r="5270" ht="12.75">
      <c r="A5270" s="15"/>
    </row>
    <row r="5271" ht="12.75">
      <c r="A5271" s="15"/>
    </row>
    <row r="5272" ht="12.75">
      <c r="A5272" s="15"/>
    </row>
    <row r="5273" ht="12.75">
      <c r="A5273" s="15"/>
    </row>
    <row r="5274" ht="12.75">
      <c r="A5274" s="15"/>
    </row>
    <row r="5275" ht="12.75">
      <c r="A5275" s="15"/>
    </row>
    <row r="5276" ht="12.75">
      <c r="A5276" s="15"/>
    </row>
    <row r="5277" ht="12.75">
      <c r="A5277" s="15"/>
    </row>
    <row r="5278" ht="12.75">
      <c r="A5278" s="15"/>
    </row>
    <row r="5279" ht="12.75">
      <c r="A5279" s="15"/>
    </row>
    <row r="5280" ht="12.75">
      <c r="A5280" s="15"/>
    </row>
    <row r="5281" ht="12.75">
      <c r="A5281" s="15"/>
    </row>
    <row r="5282" ht="12.75">
      <c r="A5282" s="15"/>
    </row>
    <row r="5283" ht="12.75">
      <c r="A5283" s="15"/>
    </row>
    <row r="5284" ht="12.75">
      <c r="A5284" s="15"/>
    </row>
    <row r="5285" ht="12.75">
      <c r="A5285" s="15"/>
    </row>
    <row r="5286" ht="12.75">
      <c r="A5286" s="15"/>
    </row>
    <row r="5287" ht="12.75">
      <c r="A5287" s="15"/>
    </row>
    <row r="5288" ht="12.75">
      <c r="A5288" s="15"/>
    </row>
    <row r="5289" ht="12.75">
      <c r="A5289" s="15"/>
    </row>
    <row r="5290" ht="12.75">
      <c r="A5290" s="15"/>
    </row>
    <row r="5291" ht="12.75">
      <c r="A5291" s="15"/>
    </row>
    <row r="5292" ht="12.75">
      <c r="A5292" s="15"/>
    </row>
    <row r="5293" ht="12.75">
      <c r="A5293" s="15"/>
    </row>
    <row r="5294" ht="12.75">
      <c r="A5294" s="15"/>
    </row>
    <row r="5295" ht="12.75">
      <c r="A5295" s="15"/>
    </row>
    <row r="5296" ht="12.75">
      <c r="A5296" s="15"/>
    </row>
    <row r="5297" ht="12.75">
      <c r="A5297" s="15"/>
    </row>
    <row r="5298" ht="12.75">
      <c r="A5298" s="15"/>
    </row>
    <row r="5299" ht="12.75">
      <c r="A5299" s="15"/>
    </row>
    <row r="5300" ht="12.75">
      <c r="A5300" s="15"/>
    </row>
    <row r="5301" ht="12.75">
      <c r="A5301" s="15"/>
    </row>
    <row r="5302" ht="12.75">
      <c r="A5302" s="15"/>
    </row>
    <row r="5303" ht="12.75">
      <c r="A5303" s="15"/>
    </row>
    <row r="5304" ht="12.75">
      <c r="A5304" s="15"/>
    </row>
    <row r="5305" ht="12.75">
      <c r="A5305" s="15"/>
    </row>
    <row r="5306" ht="12.75">
      <c r="A5306" s="15"/>
    </row>
    <row r="5307" ht="12.75">
      <c r="A5307" s="15"/>
    </row>
    <row r="5308" ht="12.75">
      <c r="A5308" s="15"/>
    </row>
    <row r="5309" ht="12.75">
      <c r="A5309" s="15"/>
    </row>
    <row r="5310" ht="12.75">
      <c r="A5310" s="15"/>
    </row>
    <row r="5311" ht="12.75">
      <c r="A5311" s="15"/>
    </row>
    <row r="5312" ht="12.75">
      <c r="A5312" s="15"/>
    </row>
    <row r="5313" ht="12.75">
      <c r="A5313" s="15"/>
    </row>
    <row r="5314" ht="12.75">
      <c r="A5314" s="15"/>
    </row>
    <row r="5315" ht="12.75">
      <c r="A5315" s="15"/>
    </row>
    <row r="5316" ht="12.75">
      <c r="A5316" s="15"/>
    </row>
    <row r="5317" ht="12.75">
      <c r="A5317" s="15"/>
    </row>
    <row r="5318" ht="12.75">
      <c r="A5318" s="15"/>
    </row>
    <row r="5319" ht="12.75">
      <c r="A5319" s="15"/>
    </row>
    <row r="5320" ht="12.75">
      <c r="A5320" s="15"/>
    </row>
    <row r="5321" ht="12.75">
      <c r="A5321" s="15"/>
    </row>
    <row r="5322" ht="12.75">
      <c r="A5322" s="15"/>
    </row>
    <row r="5323" ht="12.75">
      <c r="A5323" s="15"/>
    </row>
    <row r="5324" ht="12.75">
      <c r="A5324" s="15"/>
    </row>
    <row r="5325" ht="12.75">
      <c r="A5325" s="15"/>
    </row>
    <row r="5326" ht="12.75">
      <c r="A5326" s="15"/>
    </row>
    <row r="5327" ht="12.75">
      <c r="A5327" s="15"/>
    </row>
    <row r="5328" ht="12.75">
      <c r="A5328" s="15"/>
    </row>
    <row r="5329" ht="12.75">
      <c r="A5329" s="15"/>
    </row>
    <row r="5330" ht="12.75">
      <c r="A5330" s="15"/>
    </row>
    <row r="5331" ht="12.75">
      <c r="A5331" s="15"/>
    </row>
    <row r="5332" ht="12.75">
      <c r="A5332" s="15"/>
    </row>
    <row r="5333" ht="12.75">
      <c r="A5333" s="15"/>
    </row>
    <row r="5334" ht="12.75">
      <c r="A5334" s="15"/>
    </row>
    <row r="5335" ht="12.75">
      <c r="A5335" s="15"/>
    </row>
    <row r="5336" ht="12.75">
      <c r="A5336" s="15"/>
    </row>
    <row r="5337" ht="12.75">
      <c r="A5337" s="15"/>
    </row>
    <row r="5338" ht="12.75">
      <c r="A5338" s="15"/>
    </row>
    <row r="5339" ht="12.75">
      <c r="A5339" s="15"/>
    </row>
    <row r="5340" ht="12.75">
      <c r="A5340" s="15"/>
    </row>
    <row r="5341" ht="12.75">
      <c r="A5341" s="15"/>
    </row>
    <row r="5342" ht="12.75">
      <c r="A5342" s="15"/>
    </row>
    <row r="5343" ht="12.75">
      <c r="A5343" s="15"/>
    </row>
    <row r="5344" ht="12.75">
      <c r="A5344" s="15"/>
    </row>
    <row r="5345" ht="12.75">
      <c r="A5345" s="15"/>
    </row>
    <row r="5346" ht="12.75">
      <c r="A5346" s="15"/>
    </row>
    <row r="5347" ht="12.75">
      <c r="A5347" s="15"/>
    </row>
    <row r="5348" ht="12.75">
      <c r="A5348" s="15"/>
    </row>
    <row r="5349" ht="12.75">
      <c r="A5349" s="15"/>
    </row>
    <row r="5350" ht="12.75">
      <c r="A5350" s="15"/>
    </row>
    <row r="5351" ht="12.75">
      <c r="A5351" s="15"/>
    </row>
    <row r="5352" ht="12.75">
      <c r="A5352" s="15"/>
    </row>
    <row r="5353" ht="12.75">
      <c r="A5353" s="15"/>
    </row>
    <row r="5354" ht="12.75">
      <c r="A5354" s="15"/>
    </row>
    <row r="5355" ht="12.75">
      <c r="A5355" s="15"/>
    </row>
    <row r="5356" ht="12.75">
      <c r="A5356" s="15"/>
    </row>
    <row r="5357" ht="12.75">
      <c r="A5357" s="15"/>
    </row>
    <row r="5358" ht="12.75">
      <c r="A5358" s="15"/>
    </row>
    <row r="5359" ht="12.75">
      <c r="A5359" s="15"/>
    </row>
    <row r="5360" ht="12.75">
      <c r="A5360" s="15"/>
    </row>
    <row r="5361" ht="12.75">
      <c r="A5361" s="15"/>
    </row>
    <row r="5362" ht="12.75">
      <c r="A5362" s="15"/>
    </row>
    <row r="5363" ht="12.75">
      <c r="A5363" s="15"/>
    </row>
    <row r="5364" ht="12.75">
      <c r="A5364" s="15"/>
    </row>
    <row r="5365" ht="12.75">
      <c r="A5365" s="15"/>
    </row>
    <row r="5366" ht="12.75">
      <c r="A5366" s="15"/>
    </row>
    <row r="5367" ht="12.75">
      <c r="A5367" s="15"/>
    </row>
    <row r="5368" ht="12.75">
      <c r="A5368" s="15"/>
    </row>
    <row r="5369" ht="12.75">
      <c r="A5369" s="15"/>
    </row>
    <row r="5370" ht="12.75">
      <c r="A5370" s="15"/>
    </row>
    <row r="5371" ht="12.75">
      <c r="A5371" s="15"/>
    </row>
    <row r="5372" ht="12.75">
      <c r="A5372" s="15"/>
    </row>
    <row r="5373" ht="12.75">
      <c r="A5373" s="15"/>
    </row>
    <row r="5374" ht="12.75">
      <c r="A5374" s="15"/>
    </row>
    <row r="5375" ht="12.75">
      <c r="A5375" s="15"/>
    </row>
    <row r="5376" ht="12.75">
      <c r="A5376" s="15"/>
    </row>
    <row r="5377" ht="12.75">
      <c r="A5377" s="15"/>
    </row>
    <row r="5378" ht="12.75">
      <c r="A5378" s="15"/>
    </row>
    <row r="5379" ht="12.75">
      <c r="A5379" s="15"/>
    </row>
    <row r="5380" ht="12.75">
      <c r="A5380" s="15"/>
    </row>
    <row r="5381" ht="12.75">
      <c r="A5381" s="15"/>
    </row>
    <row r="5382" ht="12.75">
      <c r="A5382" s="15"/>
    </row>
    <row r="5383" ht="12.75">
      <c r="A5383" s="15"/>
    </row>
    <row r="5384" ht="12.75">
      <c r="A5384" s="15"/>
    </row>
    <row r="5385" ht="12.75">
      <c r="A5385" s="15"/>
    </row>
    <row r="5386" ht="12.75">
      <c r="A5386" s="15"/>
    </row>
    <row r="5387" ht="12.75">
      <c r="A5387" s="15"/>
    </row>
    <row r="5388" ht="12.75">
      <c r="A5388" s="15"/>
    </row>
    <row r="5389" ht="12.75">
      <c r="A5389" s="15"/>
    </row>
    <row r="5390" ht="12.75">
      <c r="A5390" s="15"/>
    </row>
    <row r="5391" ht="12.75">
      <c r="A5391" s="15"/>
    </row>
    <row r="5392" ht="12.75">
      <c r="A5392" s="15"/>
    </row>
    <row r="5393" ht="12.75">
      <c r="A5393" s="15"/>
    </row>
    <row r="5394" ht="12.75">
      <c r="A5394" s="15"/>
    </row>
    <row r="5395" ht="12.75">
      <c r="A5395" s="15"/>
    </row>
    <row r="5396" ht="12.75">
      <c r="A5396" s="15"/>
    </row>
    <row r="5397" ht="12.75">
      <c r="A5397" s="15"/>
    </row>
    <row r="5398" ht="12.75">
      <c r="A5398" s="15"/>
    </row>
    <row r="5399" ht="12.75">
      <c r="A5399" s="15"/>
    </row>
    <row r="5400" ht="12.75">
      <c r="A5400" s="15"/>
    </row>
    <row r="5401" ht="12.75">
      <c r="A5401" s="15"/>
    </row>
    <row r="5402" ht="12.75">
      <c r="A5402" s="15"/>
    </row>
    <row r="5403" ht="12.75">
      <c r="A5403" s="15"/>
    </row>
    <row r="5404" ht="12.75">
      <c r="A5404" s="15"/>
    </row>
    <row r="5405" ht="12.75">
      <c r="A5405" s="15"/>
    </row>
    <row r="5406" ht="12.75">
      <c r="A5406" s="15"/>
    </row>
    <row r="5407" ht="12.75">
      <c r="A5407" s="15"/>
    </row>
    <row r="5408" ht="12.75">
      <c r="A5408" s="15"/>
    </row>
    <row r="5409" ht="12.75">
      <c r="A5409" s="15"/>
    </row>
    <row r="5410" ht="12.75">
      <c r="A5410" s="15"/>
    </row>
    <row r="5411" ht="12.75">
      <c r="A5411" s="15"/>
    </row>
    <row r="5412" ht="12.75">
      <c r="A5412" s="15"/>
    </row>
    <row r="5413" ht="12.75">
      <c r="A5413" s="15"/>
    </row>
    <row r="5414" ht="12.75">
      <c r="A5414" s="15"/>
    </row>
    <row r="5415" ht="12.75">
      <c r="A5415" s="15"/>
    </row>
    <row r="5416" ht="12.75">
      <c r="A5416" s="15"/>
    </row>
    <row r="5417" ht="12.75">
      <c r="A5417" s="15"/>
    </row>
    <row r="5418" ht="12.75">
      <c r="A5418" s="15"/>
    </row>
    <row r="5419" ht="12.75">
      <c r="A5419" s="15"/>
    </row>
    <row r="5420" ht="12.75">
      <c r="A5420" s="15"/>
    </row>
    <row r="5421" ht="12.75">
      <c r="A5421" s="15"/>
    </row>
    <row r="5422" ht="12.75">
      <c r="A5422" s="15"/>
    </row>
    <row r="5423" ht="12.75">
      <c r="A5423" s="15"/>
    </row>
    <row r="5424" ht="12.75">
      <c r="A5424" s="15"/>
    </row>
    <row r="5425" ht="12.75">
      <c r="A5425" s="15"/>
    </row>
    <row r="5426" ht="12.75">
      <c r="A5426" s="15"/>
    </row>
    <row r="5427" ht="12.75">
      <c r="A5427" s="15"/>
    </row>
    <row r="5428" ht="12.75">
      <c r="A5428" s="15"/>
    </row>
    <row r="5429" ht="12.75">
      <c r="A5429" s="15"/>
    </row>
    <row r="5430" ht="12.75">
      <c r="A5430" s="15"/>
    </row>
    <row r="5431" ht="12.75">
      <c r="A5431" s="15"/>
    </row>
    <row r="5432" ht="12.75">
      <c r="A5432" s="15"/>
    </row>
    <row r="5433" ht="12.75">
      <c r="A5433" s="15"/>
    </row>
    <row r="5434" ht="12.75">
      <c r="A5434" s="15"/>
    </row>
    <row r="5435" ht="12.75">
      <c r="A5435" s="15"/>
    </row>
    <row r="5436" ht="12.75">
      <c r="A5436" s="15"/>
    </row>
    <row r="5437" ht="12.75">
      <c r="A5437" s="15"/>
    </row>
    <row r="5438" ht="12.75">
      <c r="A5438" s="15"/>
    </row>
    <row r="5439" ht="12.75">
      <c r="A5439" s="15"/>
    </row>
    <row r="5440" ht="12.75">
      <c r="A5440" s="15"/>
    </row>
    <row r="5441" ht="12.75">
      <c r="A5441" s="15"/>
    </row>
    <row r="5442" ht="12.75">
      <c r="A5442" s="15"/>
    </row>
    <row r="5443" ht="12.75">
      <c r="A5443" s="15"/>
    </row>
    <row r="5444" ht="12.75">
      <c r="A5444" s="15"/>
    </row>
    <row r="5445" ht="12.75">
      <c r="A5445" s="15"/>
    </row>
    <row r="5446" ht="12.75">
      <c r="A5446" s="15"/>
    </row>
    <row r="5447" ht="12.75">
      <c r="A5447" s="15"/>
    </row>
    <row r="5448" ht="12.75">
      <c r="A5448" s="15"/>
    </row>
    <row r="5449" ht="12.75">
      <c r="A5449" s="15"/>
    </row>
    <row r="5450" ht="12.75">
      <c r="A5450" s="15"/>
    </row>
    <row r="5451" ht="12.75">
      <c r="A5451" s="15"/>
    </row>
    <row r="5452" ht="12.75">
      <c r="A5452" s="15"/>
    </row>
    <row r="5453" ht="12.75">
      <c r="A5453" s="15"/>
    </row>
    <row r="5454" ht="12.75">
      <c r="A5454" s="15"/>
    </row>
    <row r="5455" ht="12.75">
      <c r="A5455" s="15"/>
    </row>
    <row r="5456" ht="12.75">
      <c r="A5456" s="15"/>
    </row>
    <row r="5457" ht="12.75">
      <c r="A5457" s="15"/>
    </row>
    <row r="5458" ht="12.75">
      <c r="A5458" s="15"/>
    </row>
    <row r="5459" ht="12.75">
      <c r="A5459" s="15"/>
    </row>
    <row r="5460" ht="12.75">
      <c r="A5460" s="15"/>
    </row>
    <row r="5461" ht="12.75">
      <c r="A5461" s="15"/>
    </row>
    <row r="5462" ht="12.75">
      <c r="A5462" s="15"/>
    </row>
    <row r="5463" ht="12.75">
      <c r="A5463" s="15"/>
    </row>
    <row r="5464" ht="12.75">
      <c r="A5464" s="15"/>
    </row>
    <row r="5465" ht="12.75">
      <c r="A5465" s="15"/>
    </row>
    <row r="5466" ht="12.75">
      <c r="A5466" s="15"/>
    </row>
    <row r="5467" ht="12.75">
      <c r="A5467" s="15"/>
    </row>
    <row r="5468" ht="12.75">
      <c r="A5468" s="15"/>
    </row>
    <row r="5469" ht="12.75">
      <c r="A5469" s="15"/>
    </row>
    <row r="5470" ht="12.75">
      <c r="A5470" s="15"/>
    </row>
    <row r="5471" ht="12.75">
      <c r="A5471" s="15"/>
    </row>
    <row r="5472" ht="12.75">
      <c r="A5472" s="15"/>
    </row>
    <row r="5473" ht="12.75">
      <c r="A5473" s="15"/>
    </row>
    <row r="5474" ht="12.75">
      <c r="A5474" s="15"/>
    </row>
    <row r="5475" ht="12.75">
      <c r="A5475" s="15"/>
    </row>
    <row r="5476" ht="12.75">
      <c r="A5476" s="15"/>
    </row>
    <row r="5477" ht="12.75">
      <c r="A5477" s="15"/>
    </row>
    <row r="5478" ht="12.75">
      <c r="A5478" s="15"/>
    </row>
    <row r="5479" ht="12.75">
      <c r="A5479" s="15"/>
    </row>
    <row r="5480" ht="12.75">
      <c r="A5480" s="15"/>
    </row>
    <row r="5481" ht="12.75">
      <c r="A5481" s="15"/>
    </row>
    <row r="5482" ht="12.75">
      <c r="A5482" s="15"/>
    </row>
    <row r="5483" ht="12.75">
      <c r="A5483" s="15"/>
    </row>
    <row r="5484" ht="12.75">
      <c r="A5484" s="15"/>
    </row>
    <row r="5485" ht="12.75">
      <c r="A5485" s="15"/>
    </row>
    <row r="5486" ht="12.75">
      <c r="A5486" s="15"/>
    </row>
    <row r="5487" ht="12.75">
      <c r="A5487" s="15"/>
    </row>
    <row r="5488" ht="12.75">
      <c r="A5488" s="15"/>
    </row>
    <row r="5489" ht="12.75">
      <c r="A5489" s="15"/>
    </row>
    <row r="5490" ht="12.75">
      <c r="A5490" s="15"/>
    </row>
    <row r="5491" ht="12.75">
      <c r="A5491" s="15"/>
    </row>
    <row r="5492" ht="12.75">
      <c r="A5492" s="15"/>
    </row>
    <row r="5493" ht="12.75">
      <c r="A5493" s="15"/>
    </row>
    <row r="5494" ht="12.75">
      <c r="A5494" s="15"/>
    </row>
    <row r="5495" ht="12.75">
      <c r="A5495" s="15"/>
    </row>
    <row r="5496" ht="12.75">
      <c r="A5496" s="15"/>
    </row>
    <row r="5497" ht="12.75">
      <c r="A5497" s="15"/>
    </row>
    <row r="5498" ht="12.75">
      <c r="A5498" s="15"/>
    </row>
    <row r="5499" ht="12.75">
      <c r="A5499" s="15"/>
    </row>
    <row r="5500" ht="12.75">
      <c r="A5500" s="15"/>
    </row>
    <row r="5501" ht="12.75">
      <c r="A5501" s="15"/>
    </row>
    <row r="5502" ht="12.75">
      <c r="A5502" s="15"/>
    </row>
    <row r="5503" ht="12.75">
      <c r="A5503" s="15"/>
    </row>
    <row r="5504" ht="12.75">
      <c r="A5504" s="15"/>
    </row>
    <row r="5505" ht="12.75">
      <c r="A5505" s="15"/>
    </row>
    <row r="5506" ht="12.75">
      <c r="A5506" s="15"/>
    </row>
    <row r="5507" ht="12.75">
      <c r="A5507" s="15"/>
    </row>
    <row r="5508" ht="12.75">
      <c r="A5508" s="15"/>
    </row>
    <row r="5509" ht="12.75">
      <c r="A5509" s="15"/>
    </row>
    <row r="5510" ht="12.75">
      <c r="A5510" s="15"/>
    </row>
    <row r="5511" ht="12.75">
      <c r="A5511" s="15"/>
    </row>
    <row r="5512" ht="12.75">
      <c r="A5512" s="15"/>
    </row>
    <row r="5513" ht="12.75">
      <c r="A5513" s="15"/>
    </row>
    <row r="5514" ht="12.75">
      <c r="A5514" s="15"/>
    </row>
    <row r="5515" ht="12.75">
      <c r="A5515" s="15"/>
    </row>
    <row r="5516" ht="12.75">
      <c r="A5516" s="15"/>
    </row>
    <row r="5517" ht="12.75">
      <c r="A5517" s="15"/>
    </row>
    <row r="5518" ht="12.75">
      <c r="A5518" s="15"/>
    </row>
    <row r="5519" ht="12.75">
      <c r="A5519" s="15"/>
    </row>
    <row r="5520" ht="12.75">
      <c r="A5520" s="15"/>
    </row>
    <row r="5521" ht="12.75">
      <c r="A5521" s="15"/>
    </row>
    <row r="5522" ht="12.75">
      <c r="A5522" s="15"/>
    </row>
    <row r="5523" ht="12.75">
      <c r="A5523" s="15"/>
    </row>
    <row r="5524" ht="12.75">
      <c r="A5524" s="15"/>
    </row>
    <row r="5525" ht="12.75">
      <c r="A5525" s="15"/>
    </row>
    <row r="5526" ht="12.75">
      <c r="A5526" s="15"/>
    </row>
    <row r="5527" ht="12.75">
      <c r="A5527" s="15"/>
    </row>
    <row r="5528" ht="12.75">
      <c r="A5528" s="15"/>
    </row>
    <row r="5529" ht="12.75">
      <c r="A5529" s="15"/>
    </row>
    <row r="5530" ht="12.75">
      <c r="A5530" s="15"/>
    </row>
    <row r="5531" ht="12.75">
      <c r="A5531" s="15"/>
    </row>
    <row r="5532" ht="12.75">
      <c r="A5532" s="15"/>
    </row>
    <row r="5533" ht="12.75">
      <c r="A5533" s="15"/>
    </row>
    <row r="5534" ht="12.75">
      <c r="A5534" s="15"/>
    </row>
    <row r="5535" ht="12.75">
      <c r="A5535" s="15"/>
    </row>
    <row r="5536" ht="12.75">
      <c r="A5536" s="15"/>
    </row>
    <row r="5537" ht="12.75">
      <c r="A5537" s="15"/>
    </row>
    <row r="5538" ht="12.75">
      <c r="A5538" s="15"/>
    </row>
    <row r="5539" ht="12.75">
      <c r="A5539" s="15"/>
    </row>
    <row r="5540" ht="12.75">
      <c r="A5540" s="15"/>
    </row>
    <row r="5541" ht="12.75">
      <c r="A5541" s="15"/>
    </row>
    <row r="5542" ht="12.75">
      <c r="A5542" s="15"/>
    </row>
    <row r="5543" ht="12.75">
      <c r="A5543" s="15"/>
    </row>
    <row r="5544" ht="12.75">
      <c r="A5544" s="15"/>
    </row>
    <row r="5545" ht="12.75">
      <c r="A5545" s="15"/>
    </row>
    <row r="5546" ht="12.75">
      <c r="A5546" s="15"/>
    </row>
    <row r="5547" ht="12.75">
      <c r="A5547" s="15"/>
    </row>
    <row r="5548" ht="12.75">
      <c r="A5548" s="15"/>
    </row>
    <row r="5549" ht="12.75">
      <c r="A5549" s="15"/>
    </row>
    <row r="5550" ht="12.75">
      <c r="A5550" s="15"/>
    </row>
    <row r="5551" ht="12.75">
      <c r="A5551" s="15"/>
    </row>
    <row r="5552" ht="12.75">
      <c r="A5552" s="15"/>
    </row>
    <row r="5553" ht="12.75">
      <c r="A5553" s="15"/>
    </row>
    <row r="5554" ht="12.75">
      <c r="A5554" s="15"/>
    </row>
    <row r="5555" ht="12.75">
      <c r="A5555" s="15"/>
    </row>
    <row r="5556" ht="12.75">
      <c r="A5556" s="15"/>
    </row>
    <row r="5557" ht="12.75">
      <c r="A5557" s="15"/>
    </row>
    <row r="5558" ht="12.75">
      <c r="A5558" s="15"/>
    </row>
    <row r="5559" ht="12.75">
      <c r="A5559" s="15"/>
    </row>
    <row r="5560" ht="12.75">
      <c r="A5560" s="15"/>
    </row>
    <row r="5561" ht="12.75">
      <c r="A5561" s="15"/>
    </row>
    <row r="5562" ht="12.75">
      <c r="A5562" s="15"/>
    </row>
    <row r="5563" ht="12.75">
      <c r="A5563" s="15"/>
    </row>
    <row r="5564" ht="12.75">
      <c r="A5564" s="15"/>
    </row>
    <row r="5565" ht="12.75">
      <c r="A5565" s="15"/>
    </row>
    <row r="5566" ht="12.75">
      <c r="A5566" s="15"/>
    </row>
    <row r="5567" ht="12.75">
      <c r="A5567" s="15"/>
    </row>
    <row r="5568" ht="12.75">
      <c r="A5568" s="15"/>
    </row>
    <row r="5569" ht="12.75">
      <c r="A5569" s="15"/>
    </row>
    <row r="5570" ht="12.75">
      <c r="A5570" s="15"/>
    </row>
    <row r="5571" ht="12.75">
      <c r="A5571" s="15"/>
    </row>
    <row r="5572" ht="12.75">
      <c r="A5572" s="15"/>
    </row>
    <row r="5573" ht="12.75">
      <c r="A5573" s="15"/>
    </row>
    <row r="5574" ht="12.75">
      <c r="A5574" s="15"/>
    </row>
    <row r="5575" ht="12.75">
      <c r="A5575" s="15"/>
    </row>
    <row r="5576" ht="12.75">
      <c r="A5576" s="15"/>
    </row>
    <row r="5577" ht="12.75">
      <c r="A5577" s="15"/>
    </row>
    <row r="5578" ht="12.75">
      <c r="A5578" s="15"/>
    </row>
    <row r="5579" ht="12.75">
      <c r="A5579" s="15"/>
    </row>
    <row r="5580" ht="12.75">
      <c r="A5580" s="15"/>
    </row>
    <row r="5581" ht="12.75">
      <c r="A5581" s="15"/>
    </row>
    <row r="5582" ht="12.75">
      <c r="A5582" s="15"/>
    </row>
    <row r="5583" ht="12.75">
      <c r="A5583" s="15"/>
    </row>
    <row r="5584" ht="12.75">
      <c r="A5584" s="15"/>
    </row>
    <row r="5585" ht="12.75">
      <c r="A5585" s="15"/>
    </row>
    <row r="5586" ht="12.75">
      <c r="A5586" s="15"/>
    </row>
    <row r="5587" ht="12.75">
      <c r="A5587" s="15"/>
    </row>
    <row r="5588" ht="12.75">
      <c r="A5588" s="15"/>
    </row>
    <row r="5589" ht="12.75">
      <c r="A5589" s="15"/>
    </row>
    <row r="5590" ht="12.75">
      <c r="A5590" s="15"/>
    </row>
    <row r="5591" ht="12.75">
      <c r="A5591" s="15"/>
    </row>
    <row r="5592" ht="12.75">
      <c r="A5592" s="15"/>
    </row>
    <row r="5593" ht="12.75">
      <c r="A5593" s="15"/>
    </row>
    <row r="5594" ht="12.75">
      <c r="A5594" s="15"/>
    </row>
    <row r="5595" ht="12.75">
      <c r="A5595" s="15"/>
    </row>
    <row r="5596" ht="12.75">
      <c r="A5596" s="15"/>
    </row>
    <row r="5597" ht="12.75">
      <c r="A5597" s="15"/>
    </row>
    <row r="5598" ht="12.75">
      <c r="A5598" s="15"/>
    </row>
    <row r="5599" ht="12.75">
      <c r="A5599" s="15"/>
    </row>
    <row r="5600" ht="12.75">
      <c r="A5600" s="15"/>
    </row>
    <row r="5601" ht="12.75">
      <c r="A5601" s="15"/>
    </row>
    <row r="5602" ht="12.75">
      <c r="A5602" s="15"/>
    </row>
    <row r="5603" ht="12.75">
      <c r="A5603" s="15"/>
    </row>
    <row r="5604" ht="12.75">
      <c r="A5604" s="15"/>
    </row>
    <row r="5605" ht="12.75">
      <c r="A5605" s="15"/>
    </row>
    <row r="5606" ht="12.75">
      <c r="A5606" s="15"/>
    </row>
    <row r="5607" ht="12.75">
      <c r="A5607" s="15"/>
    </row>
    <row r="5608" ht="12.75">
      <c r="A5608" s="15"/>
    </row>
    <row r="5609" ht="12.75">
      <c r="A5609" s="15"/>
    </row>
    <row r="5610" ht="12.75">
      <c r="A5610" s="15"/>
    </row>
    <row r="5611" ht="12.75">
      <c r="A5611" s="15"/>
    </row>
    <row r="5612" ht="12.75">
      <c r="A5612" s="15"/>
    </row>
    <row r="5613" ht="12.75">
      <c r="A5613" s="15"/>
    </row>
    <row r="5614" ht="12.75">
      <c r="A5614" s="15"/>
    </row>
    <row r="5615" ht="12.75">
      <c r="A5615" s="15"/>
    </row>
    <row r="5616" ht="12.75">
      <c r="A5616" s="15"/>
    </row>
    <row r="5617" ht="12.75">
      <c r="A5617" s="15"/>
    </row>
    <row r="5618" ht="12.75">
      <c r="A5618" s="15"/>
    </row>
    <row r="5619" ht="12.75">
      <c r="A5619" s="15"/>
    </row>
    <row r="5620" ht="12.75">
      <c r="A5620" s="15"/>
    </row>
    <row r="5621" ht="12.75">
      <c r="A5621" s="15"/>
    </row>
    <row r="5622" ht="12.75">
      <c r="A5622" s="15"/>
    </row>
    <row r="5623" ht="12.75">
      <c r="A5623" s="15"/>
    </row>
    <row r="5624" ht="12.75">
      <c r="A5624" s="15"/>
    </row>
    <row r="5625" ht="12.75">
      <c r="A5625" s="15"/>
    </row>
    <row r="5626" ht="12.75">
      <c r="A5626" s="15"/>
    </row>
    <row r="5627" ht="12.75">
      <c r="A5627" s="15"/>
    </row>
    <row r="5628" ht="12.75">
      <c r="A5628" s="15"/>
    </row>
    <row r="5629" ht="12.75">
      <c r="A5629" s="15"/>
    </row>
    <row r="5630" ht="12.75">
      <c r="A5630" s="15"/>
    </row>
    <row r="5631" ht="12.75">
      <c r="A5631" s="15"/>
    </row>
    <row r="5632" ht="12.75">
      <c r="A5632" s="15"/>
    </row>
    <row r="5633" ht="12.75">
      <c r="A5633" s="15"/>
    </row>
    <row r="5634" ht="12.75">
      <c r="A5634" s="15"/>
    </row>
    <row r="5635" ht="12.75">
      <c r="A5635" s="15"/>
    </row>
    <row r="5636" ht="12.75">
      <c r="A5636" s="15"/>
    </row>
    <row r="5637" ht="12.75">
      <c r="A5637" s="15"/>
    </row>
    <row r="5638" ht="12.75">
      <c r="A5638" s="15"/>
    </row>
    <row r="5639" ht="12.75">
      <c r="A5639" s="15"/>
    </row>
    <row r="5640" ht="12.75">
      <c r="A5640" s="15"/>
    </row>
    <row r="5641" ht="12.75">
      <c r="A5641" s="15"/>
    </row>
    <row r="5642" ht="12.75">
      <c r="A5642" s="15"/>
    </row>
    <row r="5643" ht="12.75">
      <c r="A5643" s="15"/>
    </row>
    <row r="5644" ht="12.75">
      <c r="A5644" s="15"/>
    </row>
    <row r="5645" ht="12.75">
      <c r="A5645" s="15"/>
    </row>
    <row r="5646" ht="12.75">
      <c r="A5646" s="15"/>
    </row>
    <row r="5647" ht="12.75">
      <c r="A5647" s="15"/>
    </row>
    <row r="5648" ht="12.75">
      <c r="A5648" s="15"/>
    </row>
    <row r="5649" ht="12.75">
      <c r="A5649" s="15"/>
    </row>
    <row r="5650" ht="12.75">
      <c r="A5650" s="15"/>
    </row>
    <row r="5651" ht="12.75">
      <c r="A5651" s="15"/>
    </row>
    <row r="5652" ht="12.75">
      <c r="A5652" s="15"/>
    </row>
    <row r="5653" ht="12.75">
      <c r="A5653" s="15"/>
    </row>
    <row r="5654" ht="12.75">
      <c r="A5654" s="15"/>
    </row>
    <row r="5655" ht="12.75">
      <c r="A5655" s="15"/>
    </row>
    <row r="5656" ht="12.75">
      <c r="A5656" s="15"/>
    </row>
    <row r="5657" ht="12.75">
      <c r="A5657" s="15"/>
    </row>
    <row r="5658" ht="12.75">
      <c r="A5658" s="15"/>
    </row>
    <row r="5659" ht="12.75">
      <c r="A5659" s="15"/>
    </row>
    <row r="5660" ht="12.75">
      <c r="A5660" s="15"/>
    </row>
    <row r="5661" ht="12.75">
      <c r="A5661" s="15"/>
    </row>
    <row r="5662" ht="12.75">
      <c r="A5662" s="15"/>
    </row>
    <row r="5663" ht="12.75">
      <c r="A5663" s="15"/>
    </row>
    <row r="5664" ht="12.75">
      <c r="A5664" s="15"/>
    </row>
    <row r="5665" ht="12.75">
      <c r="A5665" s="15"/>
    </row>
    <row r="5666" ht="12.75">
      <c r="A5666" s="15"/>
    </row>
    <row r="5667" ht="12.75">
      <c r="A5667" s="15"/>
    </row>
    <row r="5668" ht="12.75">
      <c r="A5668" s="15"/>
    </row>
    <row r="5669" ht="12.75">
      <c r="A5669" s="15"/>
    </row>
    <row r="5670" ht="12.75">
      <c r="A5670" s="15"/>
    </row>
    <row r="5671" ht="12.75">
      <c r="A5671" s="15"/>
    </row>
    <row r="5672" ht="12.75">
      <c r="A5672" s="15"/>
    </row>
    <row r="5673" ht="12.75">
      <c r="A5673" s="15"/>
    </row>
    <row r="5674" ht="12.75">
      <c r="A5674" s="15"/>
    </row>
    <row r="5675" ht="12.75">
      <c r="A5675" s="15"/>
    </row>
    <row r="5676" ht="12.75">
      <c r="A5676" s="15"/>
    </row>
    <row r="5677" ht="12.75">
      <c r="A5677" s="15"/>
    </row>
    <row r="5678" ht="12.75">
      <c r="A5678" s="15"/>
    </row>
    <row r="5679" ht="12.75">
      <c r="A5679" s="15"/>
    </row>
    <row r="5680" ht="12.75">
      <c r="A5680" s="15"/>
    </row>
    <row r="5681" ht="12.75">
      <c r="A5681" s="15"/>
    </row>
    <row r="5682" ht="12.75">
      <c r="A5682" s="15"/>
    </row>
    <row r="5683" ht="12.75">
      <c r="A5683" s="15"/>
    </row>
    <row r="5684" ht="12.75">
      <c r="A5684" s="15"/>
    </row>
    <row r="5685" ht="12.75">
      <c r="A5685" s="15"/>
    </row>
    <row r="5686" ht="12.75">
      <c r="A5686" s="15"/>
    </row>
    <row r="5687" ht="12.75">
      <c r="A5687" s="15"/>
    </row>
    <row r="5688" ht="12.75">
      <c r="A5688" s="15"/>
    </row>
    <row r="5689" ht="12.75">
      <c r="A5689" s="15"/>
    </row>
    <row r="5690" ht="12.75">
      <c r="A5690" s="15"/>
    </row>
    <row r="5691" ht="12.75">
      <c r="A5691" s="15"/>
    </row>
    <row r="5692" ht="12.75">
      <c r="A5692" s="15"/>
    </row>
    <row r="5693" ht="12.75">
      <c r="A5693" s="15"/>
    </row>
    <row r="5694" ht="12.75">
      <c r="A5694" s="15"/>
    </row>
    <row r="5695" ht="12.75">
      <c r="A5695" s="15"/>
    </row>
    <row r="5696" ht="12.75">
      <c r="A5696" s="15"/>
    </row>
    <row r="5697" ht="12.75">
      <c r="A5697" s="15"/>
    </row>
    <row r="5698" ht="12.75">
      <c r="A5698" s="15"/>
    </row>
    <row r="5699" ht="12.75">
      <c r="A5699" s="15"/>
    </row>
    <row r="5700" ht="12.75">
      <c r="A5700" s="15"/>
    </row>
    <row r="5701" ht="12.75">
      <c r="A5701" s="15"/>
    </row>
    <row r="5702" ht="12.75">
      <c r="A5702" s="15"/>
    </row>
    <row r="5703" ht="12.75">
      <c r="A5703" s="15"/>
    </row>
    <row r="5704" ht="12.75">
      <c r="A5704" s="15"/>
    </row>
    <row r="5705" ht="12.75">
      <c r="A5705" s="15"/>
    </row>
    <row r="5706" ht="12.75">
      <c r="A5706" s="15"/>
    </row>
    <row r="5707" ht="12.75">
      <c r="A5707" s="15"/>
    </row>
    <row r="5708" ht="12.75">
      <c r="A5708" s="15"/>
    </row>
    <row r="5709" ht="12.75">
      <c r="A5709" s="15"/>
    </row>
    <row r="5710" ht="12.75">
      <c r="A5710" s="15"/>
    </row>
    <row r="5711" ht="12.75">
      <c r="A5711" s="15"/>
    </row>
    <row r="5712" ht="12.75">
      <c r="A5712" s="15"/>
    </row>
    <row r="5713" ht="12.75">
      <c r="A5713" s="15"/>
    </row>
    <row r="5714" ht="12.75">
      <c r="A5714" s="15"/>
    </row>
    <row r="5715" ht="12.75">
      <c r="A5715" s="15"/>
    </row>
    <row r="5716" ht="12.75">
      <c r="A5716" s="15"/>
    </row>
    <row r="5717" ht="12.75">
      <c r="A5717" s="15"/>
    </row>
    <row r="5718" ht="12.75">
      <c r="A5718" s="15"/>
    </row>
    <row r="5719" ht="12.75">
      <c r="A5719" s="15"/>
    </row>
    <row r="5720" ht="12.75">
      <c r="A5720" s="15"/>
    </row>
    <row r="5721" ht="12.75">
      <c r="A5721" s="15"/>
    </row>
    <row r="5722" ht="12.75">
      <c r="A5722" s="15"/>
    </row>
    <row r="5723" ht="12.75">
      <c r="A5723" s="15"/>
    </row>
    <row r="5724" ht="12.75">
      <c r="A5724" s="15"/>
    </row>
    <row r="5725" ht="12.75">
      <c r="A5725" s="15"/>
    </row>
    <row r="5726" ht="12.75">
      <c r="A5726" s="15"/>
    </row>
    <row r="5727" ht="12.75">
      <c r="A5727" s="15"/>
    </row>
    <row r="5728" ht="12.75">
      <c r="A5728" s="15"/>
    </row>
    <row r="5729" ht="12.75">
      <c r="A5729" s="15"/>
    </row>
    <row r="5730" ht="12.75">
      <c r="A5730" s="15"/>
    </row>
    <row r="5731" ht="12.75">
      <c r="A5731" s="15"/>
    </row>
    <row r="5732" ht="12.75">
      <c r="A5732" s="15"/>
    </row>
    <row r="5733" ht="12.75">
      <c r="A5733" s="15"/>
    </row>
    <row r="5734" ht="12.75">
      <c r="A5734" s="15"/>
    </row>
    <row r="5735" ht="12.75">
      <c r="A5735" s="15"/>
    </row>
    <row r="5736" ht="12.75">
      <c r="A5736" s="15"/>
    </row>
    <row r="5737" ht="12.75">
      <c r="A5737" s="15"/>
    </row>
    <row r="5738" ht="12.75">
      <c r="A5738" s="15"/>
    </row>
    <row r="5739" ht="12.75">
      <c r="A5739" s="15"/>
    </row>
    <row r="5740" ht="12.75">
      <c r="A5740" s="15"/>
    </row>
    <row r="5741" ht="12.75">
      <c r="A5741" s="15"/>
    </row>
    <row r="5742" ht="12.75">
      <c r="A5742" s="15"/>
    </row>
    <row r="5743" ht="12.75">
      <c r="A5743" s="15"/>
    </row>
    <row r="5744" ht="12.75">
      <c r="A5744" s="15"/>
    </row>
    <row r="5745" ht="12.75">
      <c r="A5745" s="15"/>
    </row>
    <row r="5746" ht="12.75">
      <c r="A5746" s="15"/>
    </row>
    <row r="5747" ht="12.75">
      <c r="A5747" s="15"/>
    </row>
    <row r="5748" ht="12.75">
      <c r="A5748" s="15"/>
    </row>
    <row r="5749" ht="12.75">
      <c r="A5749" s="15"/>
    </row>
    <row r="5750" ht="12.75">
      <c r="A5750" s="15"/>
    </row>
    <row r="5751" ht="12.75">
      <c r="A5751" s="15"/>
    </row>
    <row r="5752" ht="12.75">
      <c r="A5752" s="15"/>
    </row>
    <row r="5753" ht="12.75">
      <c r="A5753" s="15"/>
    </row>
    <row r="5754" ht="12.75">
      <c r="A5754" s="15"/>
    </row>
    <row r="5755" ht="12.75">
      <c r="A5755" s="15"/>
    </row>
    <row r="5756" ht="12.75">
      <c r="A5756" s="15"/>
    </row>
    <row r="5757" ht="12.75">
      <c r="A5757" s="15"/>
    </row>
    <row r="5758" ht="12.75">
      <c r="A5758" s="15"/>
    </row>
    <row r="5759" ht="12.75">
      <c r="A5759" s="15"/>
    </row>
    <row r="5760" ht="12.75">
      <c r="A5760" s="15"/>
    </row>
    <row r="5761" ht="12.75">
      <c r="A5761" s="15"/>
    </row>
    <row r="5762" ht="12.75">
      <c r="A5762" s="15"/>
    </row>
    <row r="5763" ht="12.75">
      <c r="A5763" s="15"/>
    </row>
    <row r="5764" ht="12.75">
      <c r="A5764" s="15"/>
    </row>
    <row r="5765" ht="12.75">
      <c r="A5765" s="15"/>
    </row>
    <row r="5766" ht="12.75">
      <c r="A5766" s="15"/>
    </row>
    <row r="5767" ht="12.75">
      <c r="A5767" s="15"/>
    </row>
    <row r="5768" ht="12.75">
      <c r="A5768" s="15"/>
    </row>
    <row r="5769" ht="12.75">
      <c r="A5769" s="15"/>
    </row>
    <row r="5770" ht="12.75">
      <c r="A5770" s="15"/>
    </row>
    <row r="5771" ht="12.75">
      <c r="A5771" s="15"/>
    </row>
    <row r="5772" ht="12.75">
      <c r="A5772" s="15"/>
    </row>
    <row r="5773" ht="12.75">
      <c r="A5773" s="15"/>
    </row>
    <row r="5774" ht="12.75">
      <c r="A5774" s="15"/>
    </row>
    <row r="5775" ht="12.75">
      <c r="A5775" s="15"/>
    </row>
    <row r="5776" ht="12.75">
      <c r="A5776" s="15"/>
    </row>
    <row r="5777" ht="12.75">
      <c r="A5777" s="15"/>
    </row>
    <row r="5778" ht="12.75">
      <c r="A5778" s="15"/>
    </row>
    <row r="5779" ht="12.75">
      <c r="A5779" s="15"/>
    </row>
    <row r="5780" ht="12.75">
      <c r="A5780" s="15"/>
    </row>
    <row r="5781" ht="12.75">
      <c r="A5781" s="15"/>
    </row>
    <row r="5782" ht="12.75">
      <c r="A5782" s="15"/>
    </row>
    <row r="5783" ht="12.75">
      <c r="A5783" s="15"/>
    </row>
    <row r="5784" ht="12.75">
      <c r="A5784" s="15"/>
    </row>
    <row r="5785" ht="12.75">
      <c r="A5785" s="15"/>
    </row>
    <row r="5786" ht="12.75">
      <c r="A5786" s="15"/>
    </row>
    <row r="5787" ht="12.75">
      <c r="A5787" s="15"/>
    </row>
    <row r="5788" ht="12.75">
      <c r="A5788" s="15"/>
    </row>
    <row r="5789" ht="12.75">
      <c r="A5789" s="15"/>
    </row>
    <row r="5790" ht="12.75">
      <c r="A5790" s="15"/>
    </row>
    <row r="5791" ht="12.75">
      <c r="A5791" s="15"/>
    </row>
    <row r="5792" ht="12.75">
      <c r="A5792" s="15"/>
    </row>
    <row r="5793" ht="12.75">
      <c r="A5793" s="15"/>
    </row>
    <row r="5794" ht="12.75">
      <c r="A5794" s="15"/>
    </row>
    <row r="5795" ht="12.75">
      <c r="A5795" s="15"/>
    </row>
    <row r="5796" ht="12.75">
      <c r="A5796" s="15"/>
    </row>
    <row r="5797" ht="12.75">
      <c r="A5797" s="15"/>
    </row>
    <row r="5798" ht="12.75">
      <c r="A5798" s="15"/>
    </row>
    <row r="5799" ht="12.75">
      <c r="A5799" s="15"/>
    </row>
    <row r="5800" ht="12.75">
      <c r="A5800" s="15"/>
    </row>
    <row r="5801" ht="12.75">
      <c r="A5801" s="15"/>
    </row>
    <row r="5802" ht="12.75">
      <c r="A5802" s="15"/>
    </row>
    <row r="5803" ht="12.75">
      <c r="A5803" s="15"/>
    </row>
    <row r="5804" ht="12.75">
      <c r="A5804" s="15"/>
    </row>
    <row r="5805" ht="12.75">
      <c r="A5805" s="15"/>
    </row>
    <row r="5806" ht="12.75">
      <c r="A5806" s="15"/>
    </row>
    <row r="5807" ht="12.75">
      <c r="A5807" s="15"/>
    </row>
    <row r="5808" ht="12.75">
      <c r="A5808" s="15"/>
    </row>
    <row r="5809" ht="12.75">
      <c r="A5809" s="15"/>
    </row>
    <row r="5810" ht="12.75">
      <c r="A5810" s="15"/>
    </row>
    <row r="5811" ht="12.75">
      <c r="A5811" s="15"/>
    </row>
    <row r="5812" ht="12.75">
      <c r="A5812" s="15"/>
    </row>
    <row r="5813" ht="12.75">
      <c r="A5813" s="15"/>
    </row>
    <row r="5814" ht="12.75">
      <c r="A5814" s="15"/>
    </row>
    <row r="5815" ht="12.75">
      <c r="A5815" s="15"/>
    </row>
    <row r="5816" ht="12.75">
      <c r="A5816" s="15"/>
    </row>
    <row r="5817" ht="12.75">
      <c r="A5817" s="15"/>
    </row>
    <row r="5818" ht="12.75">
      <c r="A5818" s="15"/>
    </row>
    <row r="5819" ht="12.75">
      <c r="A5819" s="15"/>
    </row>
    <row r="5820" ht="12.75">
      <c r="A5820" s="15"/>
    </row>
    <row r="5821" ht="12.75">
      <c r="A5821" s="15"/>
    </row>
    <row r="5822" ht="12.75">
      <c r="A5822" s="15"/>
    </row>
    <row r="5823" ht="12.75">
      <c r="A5823" s="15"/>
    </row>
    <row r="5824" ht="12.75">
      <c r="A5824" s="15"/>
    </row>
    <row r="5825" ht="12.75">
      <c r="A5825" s="15"/>
    </row>
    <row r="5826" ht="12.75">
      <c r="A5826" s="15"/>
    </row>
    <row r="5827" ht="12.75">
      <c r="A5827" s="15"/>
    </row>
    <row r="5828" ht="12.75">
      <c r="A5828" s="15"/>
    </row>
    <row r="5829" ht="12.75">
      <c r="A5829" s="15"/>
    </row>
    <row r="5830" ht="12.75">
      <c r="A5830" s="15"/>
    </row>
    <row r="5831" ht="12.75">
      <c r="A5831" s="15"/>
    </row>
    <row r="5832" ht="12.75">
      <c r="A5832" s="15"/>
    </row>
    <row r="5833" ht="12.75">
      <c r="A5833" s="15"/>
    </row>
    <row r="5834" ht="12.75">
      <c r="A5834" s="15"/>
    </row>
    <row r="5835" ht="12.75">
      <c r="A5835" s="15"/>
    </row>
    <row r="5836" ht="12.75">
      <c r="A5836" s="15"/>
    </row>
    <row r="5837" ht="12.75">
      <c r="A5837" s="15"/>
    </row>
    <row r="5838" ht="12.75">
      <c r="A5838" s="15"/>
    </row>
    <row r="5839" ht="12.75">
      <c r="A5839" s="15"/>
    </row>
    <row r="5840" ht="12.75">
      <c r="A5840" s="15"/>
    </row>
    <row r="5841" ht="12.75">
      <c r="A5841" s="15"/>
    </row>
    <row r="5842" ht="12.75">
      <c r="A5842" s="15"/>
    </row>
    <row r="5843" ht="12.75">
      <c r="A5843" s="15"/>
    </row>
    <row r="5844" ht="12.75">
      <c r="A5844" s="15"/>
    </row>
    <row r="5845" ht="12.75">
      <c r="A5845" s="15"/>
    </row>
    <row r="5846" ht="12.75">
      <c r="A5846" s="15"/>
    </row>
    <row r="5847" ht="12.75">
      <c r="A5847" s="15"/>
    </row>
    <row r="5848" ht="12.75">
      <c r="A5848" s="15"/>
    </row>
    <row r="5849" ht="12.75">
      <c r="A5849" s="15"/>
    </row>
    <row r="5850" ht="12.75">
      <c r="A5850" s="15"/>
    </row>
    <row r="5851" ht="12.75">
      <c r="A5851" s="15"/>
    </row>
    <row r="5852" ht="12.75">
      <c r="A5852" s="15"/>
    </row>
    <row r="5853" ht="12.75">
      <c r="A5853" s="15"/>
    </row>
    <row r="5854" ht="12.75">
      <c r="A5854" s="15"/>
    </row>
    <row r="5855" ht="12.75">
      <c r="A5855" s="15"/>
    </row>
    <row r="5856" ht="12.75">
      <c r="A5856" s="15"/>
    </row>
    <row r="5857" ht="12.75">
      <c r="A5857" s="15"/>
    </row>
    <row r="5858" ht="12.75">
      <c r="A5858" s="15"/>
    </row>
    <row r="5859" ht="12.75">
      <c r="A5859" s="15"/>
    </row>
    <row r="5860" ht="12.75">
      <c r="A5860" s="15"/>
    </row>
    <row r="5861" ht="12.75">
      <c r="A5861" s="15"/>
    </row>
    <row r="5862" ht="12.75">
      <c r="A5862" s="15"/>
    </row>
    <row r="5863" ht="12.75">
      <c r="A5863" s="15"/>
    </row>
    <row r="5864" ht="12.75">
      <c r="A5864" s="15"/>
    </row>
    <row r="5865" ht="12.75">
      <c r="A5865" s="15"/>
    </row>
    <row r="5866" ht="12.75">
      <c r="A5866" s="15"/>
    </row>
    <row r="5867" ht="12.75">
      <c r="A5867" s="15"/>
    </row>
    <row r="5868" ht="12.75">
      <c r="A5868" s="15"/>
    </row>
    <row r="5869" ht="12.75">
      <c r="A5869" s="15"/>
    </row>
    <row r="5870" ht="12.75">
      <c r="A5870" s="15"/>
    </row>
    <row r="5871" ht="12.75">
      <c r="A5871" s="15"/>
    </row>
    <row r="5872" ht="12.75">
      <c r="A5872" s="15"/>
    </row>
    <row r="5873" ht="12.75">
      <c r="A5873" s="15"/>
    </row>
    <row r="5874" ht="12.75">
      <c r="A5874" s="15"/>
    </row>
    <row r="5875" ht="12.75">
      <c r="A5875" s="15"/>
    </row>
    <row r="5876" ht="12.75">
      <c r="A5876" s="15"/>
    </row>
    <row r="5877" ht="12.75">
      <c r="A5877" s="15"/>
    </row>
    <row r="5878" ht="12.75">
      <c r="A5878" s="15"/>
    </row>
    <row r="5879" ht="12.75">
      <c r="A5879" s="15"/>
    </row>
    <row r="5880" ht="12.75">
      <c r="A5880" s="15"/>
    </row>
    <row r="5881" ht="12.75">
      <c r="A5881" s="15"/>
    </row>
    <row r="5882" ht="12.75">
      <c r="A5882" s="15"/>
    </row>
    <row r="5883" ht="12.75">
      <c r="A5883" s="15"/>
    </row>
    <row r="5884" ht="12.75">
      <c r="A5884" s="15"/>
    </row>
    <row r="5885" ht="12.75">
      <c r="A5885" s="15"/>
    </row>
    <row r="5886" ht="12.75">
      <c r="A5886" s="15"/>
    </row>
    <row r="5887" ht="12.75">
      <c r="A5887" s="15"/>
    </row>
    <row r="5888" ht="12.75">
      <c r="A5888" s="15"/>
    </row>
    <row r="5889" ht="12.75">
      <c r="A5889" s="15"/>
    </row>
    <row r="5890" ht="12.75">
      <c r="A5890" s="15"/>
    </row>
    <row r="5891" ht="12.75">
      <c r="A5891" s="15"/>
    </row>
    <row r="5892" ht="12.75">
      <c r="A5892" s="15"/>
    </row>
    <row r="5893" ht="12.75">
      <c r="A5893" s="15"/>
    </row>
    <row r="5894" ht="12.75">
      <c r="A5894" s="15"/>
    </row>
    <row r="5895" ht="12.75">
      <c r="A5895" s="15"/>
    </row>
    <row r="5896" ht="12.75">
      <c r="A5896" s="15"/>
    </row>
    <row r="5897" ht="12.75">
      <c r="A5897" s="15"/>
    </row>
    <row r="5898" ht="12.75">
      <c r="A5898" s="15"/>
    </row>
    <row r="5899" ht="12.75">
      <c r="A5899" s="15"/>
    </row>
    <row r="5900" ht="12.75">
      <c r="A5900" s="15"/>
    </row>
    <row r="5901" ht="12.75">
      <c r="A5901" s="15"/>
    </row>
    <row r="5902" ht="12.75">
      <c r="A5902" s="15"/>
    </row>
    <row r="5903" ht="12.75">
      <c r="A5903" s="15"/>
    </row>
    <row r="5904" ht="12.75">
      <c r="A5904" s="15"/>
    </row>
    <row r="5905" ht="12.75">
      <c r="A5905" s="15"/>
    </row>
    <row r="5906" ht="12.75">
      <c r="A5906" s="15"/>
    </row>
    <row r="5907" ht="12.75">
      <c r="A5907" s="15"/>
    </row>
    <row r="5908" ht="12.75">
      <c r="A5908" s="15"/>
    </row>
    <row r="5909" ht="12.75">
      <c r="A5909" s="15"/>
    </row>
    <row r="5910" ht="12.75">
      <c r="A5910" s="15"/>
    </row>
    <row r="5911" ht="12.75">
      <c r="A5911" s="15"/>
    </row>
    <row r="5912" ht="12.75">
      <c r="A5912" s="15"/>
    </row>
    <row r="5913" ht="12.75">
      <c r="A5913" s="15"/>
    </row>
    <row r="5914" ht="12.75">
      <c r="A5914" s="15"/>
    </row>
    <row r="5915" ht="12.75">
      <c r="A5915" s="15"/>
    </row>
    <row r="5916" ht="12.75">
      <c r="A5916" s="15"/>
    </row>
    <row r="5917" ht="12.75">
      <c r="A5917" s="15"/>
    </row>
    <row r="5918" ht="12.75">
      <c r="A5918" s="15"/>
    </row>
    <row r="5919" ht="12.75">
      <c r="A5919" s="15"/>
    </row>
    <row r="5920" ht="12.75">
      <c r="A5920" s="15"/>
    </row>
    <row r="5921" ht="12.75">
      <c r="A5921" s="15"/>
    </row>
    <row r="5922" ht="12.75">
      <c r="A5922" s="15"/>
    </row>
    <row r="5923" ht="12.75">
      <c r="A5923" s="15"/>
    </row>
    <row r="5924" ht="12.75">
      <c r="A5924" s="15"/>
    </row>
    <row r="5925" ht="12.75">
      <c r="A5925" s="15"/>
    </row>
    <row r="5926" ht="12.75">
      <c r="A5926" s="15"/>
    </row>
    <row r="5927" ht="12.75">
      <c r="A5927" s="15"/>
    </row>
    <row r="5928" ht="12.75">
      <c r="A5928" s="15"/>
    </row>
    <row r="5929" ht="12.75">
      <c r="A5929" s="15"/>
    </row>
    <row r="5930" ht="12.75">
      <c r="A5930" s="15"/>
    </row>
    <row r="5931" ht="12.75">
      <c r="A5931" s="15"/>
    </row>
    <row r="5932" ht="12.75">
      <c r="A5932" s="15"/>
    </row>
    <row r="5933" ht="12.75">
      <c r="A5933" s="15"/>
    </row>
    <row r="5934" ht="12.75">
      <c r="A5934" s="15"/>
    </row>
    <row r="5935" ht="12.75">
      <c r="A5935" s="15"/>
    </row>
    <row r="5936" ht="12.75">
      <c r="A5936" s="15"/>
    </row>
    <row r="5937" ht="12.75">
      <c r="A5937" s="15"/>
    </row>
    <row r="5938" ht="12.75">
      <c r="A5938" s="15"/>
    </row>
    <row r="5939" ht="12.75">
      <c r="A5939" s="15"/>
    </row>
    <row r="5940" ht="12.75">
      <c r="A5940" s="15"/>
    </row>
    <row r="5941" ht="12.75">
      <c r="A5941" s="15"/>
    </row>
    <row r="5942" ht="12.75">
      <c r="A5942" s="15"/>
    </row>
    <row r="5943" ht="12.75">
      <c r="A5943" s="15"/>
    </row>
    <row r="5944" ht="12.75">
      <c r="A5944" s="15"/>
    </row>
    <row r="5945" ht="12.75">
      <c r="A5945" s="15"/>
    </row>
    <row r="5946" ht="12.75">
      <c r="A5946" s="15"/>
    </row>
    <row r="5947" ht="12.75">
      <c r="A5947" s="15"/>
    </row>
    <row r="5948" ht="12.75">
      <c r="A5948" s="15"/>
    </row>
    <row r="5949" ht="12.75">
      <c r="A5949" s="15"/>
    </row>
    <row r="5950" ht="12.75">
      <c r="A5950" s="15"/>
    </row>
    <row r="5951" ht="12.75">
      <c r="A5951" s="15"/>
    </row>
    <row r="5952" ht="12.75">
      <c r="A5952" s="15"/>
    </row>
    <row r="5953" ht="12.75">
      <c r="A5953" s="15"/>
    </row>
    <row r="5954" ht="12.75">
      <c r="A5954" s="15"/>
    </row>
    <row r="5955" ht="12.75">
      <c r="A5955" s="15"/>
    </row>
    <row r="5956" ht="12.75">
      <c r="A5956" s="15"/>
    </row>
    <row r="5957" ht="12.75">
      <c r="A5957" s="15"/>
    </row>
    <row r="5958" ht="12.75">
      <c r="A5958" s="15"/>
    </row>
    <row r="5959" ht="12.75">
      <c r="A5959" s="15"/>
    </row>
    <row r="5960" ht="12.75">
      <c r="A5960" s="15"/>
    </row>
    <row r="5961" ht="12.75">
      <c r="A5961" s="15"/>
    </row>
    <row r="5962" ht="12.75">
      <c r="A5962" s="15"/>
    </row>
    <row r="5963" ht="12.75">
      <c r="A5963" s="15"/>
    </row>
    <row r="5964" ht="12.75">
      <c r="A5964" s="15"/>
    </row>
    <row r="5965" ht="12.75">
      <c r="A5965" s="15"/>
    </row>
    <row r="5966" ht="12.75">
      <c r="A5966" s="15"/>
    </row>
    <row r="5967" ht="12.75">
      <c r="A5967" s="15"/>
    </row>
    <row r="5968" ht="12.75">
      <c r="A5968" s="15"/>
    </row>
    <row r="5969" ht="12.75">
      <c r="A5969" s="15"/>
    </row>
    <row r="5970" ht="12.75">
      <c r="A5970" s="15"/>
    </row>
    <row r="5971" ht="12.75">
      <c r="A5971" s="15"/>
    </row>
    <row r="5972" ht="12.75">
      <c r="A5972" s="15"/>
    </row>
    <row r="5973" ht="12.75">
      <c r="A5973" s="15"/>
    </row>
    <row r="5974" ht="12.75">
      <c r="A5974" s="15"/>
    </row>
    <row r="5975" ht="12.75">
      <c r="A5975" s="15"/>
    </row>
    <row r="5976" ht="12.75">
      <c r="A5976" s="15"/>
    </row>
    <row r="5977" ht="12.75">
      <c r="A5977" s="15"/>
    </row>
    <row r="5978" ht="12.75">
      <c r="A5978" s="15"/>
    </row>
    <row r="5979" ht="12.75">
      <c r="A5979" s="15"/>
    </row>
    <row r="5980" ht="12.75">
      <c r="A5980" s="15"/>
    </row>
    <row r="5981" ht="12.75">
      <c r="A5981" s="15"/>
    </row>
    <row r="5982" ht="12.75">
      <c r="A5982" s="15"/>
    </row>
    <row r="5983" ht="12.75">
      <c r="A5983" s="15"/>
    </row>
    <row r="5984" ht="12.75">
      <c r="A5984" s="15"/>
    </row>
    <row r="5985" ht="12.75">
      <c r="A5985" s="15"/>
    </row>
    <row r="5986" ht="12.75">
      <c r="A5986" s="15"/>
    </row>
    <row r="5987" ht="12.75">
      <c r="A5987" s="15"/>
    </row>
    <row r="5988" ht="12.75">
      <c r="A5988" s="15"/>
    </row>
    <row r="5989" ht="12.75">
      <c r="A5989" s="15"/>
    </row>
    <row r="5990" ht="12.75">
      <c r="A5990" s="15"/>
    </row>
    <row r="5991" ht="12.75">
      <c r="A5991" s="15"/>
    </row>
    <row r="5992" ht="12.75">
      <c r="A5992" s="15"/>
    </row>
    <row r="5993" ht="12.75">
      <c r="A5993" s="15"/>
    </row>
    <row r="5994" ht="12.75">
      <c r="A5994" s="15"/>
    </row>
    <row r="5995" ht="12.75">
      <c r="A5995" s="15"/>
    </row>
    <row r="5996" ht="12.75">
      <c r="A5996" s="15"/>
    </row>
    <row r="5997" ht="12.75">
      <c r="A5997" s="15"/>
    </row>
    <row r="5998" ht="12.75">
      <c r="A5998" s="15"/>
    </row>
    <row r="5999" ht="12.75">
      <c r="A5999" s="15"/>
    </row>
    <row r="6000" ht="12.75">
      <c r="A6000" s="15"/>
    </row>
    <row r="6001" ht="12.75">
      <c r="A6001" s="15"/>
    </row>
    <row r="6002" ht="12.75">
      <c r="A6002" s="15"/>
    </row>
    <row r="6003" ht="12.75">
      <c r="A6003" s="15"/>
    </row>
    <row r="6004" ht="12.75">
      <c r="A6004" s="15"/>
    </row>
    <row r="6005" ht="12.75">
      <c r="A6005" s="15"/>
    </row>
    <row r="6006" ht="12.75">
      <c r="A6006" s="15"/>
    </row>
    <row r="6007" ht="12.75">
      <c r="A6007" s="15"/>
    </row>
    <row r="6008" ht="12.75">
      <c r="A6008" s="15"/>
    </row>
    <row r="6009" ht="12.75">
      <c r="A6009" s="15"/>
    </row>
    <row r="6010" ht="12.75">
      <c r="A6010" s="15"/>
    </row>
    <row r="6011" ht="12.75">
      <c r="A6011" s="15"/>
    </row>
    <row r="6012" ht="12.75">
      <c r="A6012" s="15"/>
    </row>
    <row r="6013" ht="12.75">
      <c r="A6013" s="15"/>
    </row>
    <row r="6014" ht="12.75">
      <c r="A6014" s="15"/>
    </row>
    <row r="6015" ht="12.75">
      <c r="A6015" s="15"/>
    </row>
    <row r="6016" ht="12.75">
      <c r="A6016" s="15"/>
    </row>
    <row r="6017" ht="12.75">
      <c r="A6017" s="15"/>
    </row>
    <row r="6018" ht="12.75">
      <c r="A6018" s="15"/>
    </row>
    <row r="6019" ht="12.75">
      <c r="A6019" s="15"/>
    </row>
    <row r="6020" ht="12.75">
      <c r="A6020" s="15"/>
    </row>
    <row r="6021" ht="12.75">
      <c r="A6021" s="15"/>
    </row>
    <row r="6022" ht="12.75">
      <c r="A6022" s="15"/>
    </row>
    <row r="6023" ht="12.75">
      <c r="A6023" s="15"/>
    </row>
    <row r="6024" ht="12.75">
      <c r="A6024" s="15"/>
    </row>
    <row r="6025" ht="12.75">
      <c r="A6025" s="15"/>
    </row>
    <row r="6026" ht="12.75">
      <c r="A6026" s="15"/>
    </row>
    <row r="6027" ht="12.75">
      <c r="A6027" s="15"/>
    </row>
    <row r="6028" ht="12.75">
      <c r="A6028" s="15"/>
    </row>
    <row r="6029" ht="12.75">
      <c r="A6029" s="15"/>
    </row>
    <row r="6030" ht="12.75">
      <c r="A6030" s="15"/>
    </row>
    <row r="6031" ht="12.75">
      <c r="A6031" s="15"/>
    </row>
    <row r="6032" ht="12.75">
      <c r="A6032" s="15"/>
    </row>
    <row r="6033" ht="12.75">
      <c r="A6033" s="15"/>
    </row>
    <row r="6034" ht="12.75">
      <c r="A6034" s="15"/>
    </row>
    <row r="6035" ht="12.75">
      <c r="A6035" s="15"/>
    </row>
    <row r="6036" ht="12.75">
      <c r="A6036" s="15"/>
    </row>
    <row r="6037" ht="12.75">
      <c r="A6037" s="15"/>
    </row>
    <row r="6038" ht="12.75">
      <c r="A6038" s="15"/>
    </row>
    <row r="6039" ht="12.75">
      <c r="A6039" s="15"/>
    </row>
    <row r="6040" ht="12.75">
      <c r="A6040" s="15"/>
    </row>
    <row r="6041" ht="12.75">
      <c r="A6041" s="15"/>
    </row>
    <row r="6042" ht="12.75">
      <c r="A6042" s="15"/>
    </row>
    <row r="6043" ht="12.75">
      <c r="A6043" s="15"/>
    </row>
    <row r="6044" ht="12.75">
      <c r="A6044" s="15"/>
    </row>
    <row r="6045" ht="12.75">
      <c r="A6045" s="15"/>
    </row>
    <row r="6046" ht="12.75">
      <c r="A6046" s="15"/>
    </row>
    <row r="6047" ht="12.75">
      <c r="A6047" s="15"/>
    </row>
    <row r="6048" ht="12.75">
      <c r="A6048" s="15"/>
    </row>
    <row r="6049" ht="12.75">
      <c r="A6049" s="15"/>
    </row>
    <row r="6050" ht="12.75">
      <c r="A6050" s="15"/>
    </row>
    <row r="6051" ht="12.75">
      <c r="A6051" s="15"/>
    </row>
    <row r="6052" ht="12.75">
      <c r="A6052" s="15"/>
    </row>
    <row r="6053" ht="12.75">
      <c r="A6053" s="15"/>
    </row>
    <row r="6054" ht="12.75">
      <c r="A6054" s="15"/>
    </row>
    <row r="6055" ht="12.75">
      <c r="A6055" s="15"/>
    </row>
    <row r="6056" ht="12.75">
      <c r="A6056" s="15"/>
    </row>
    <row r="6057" ht="12.75">
      <c r="A6057" s="15"/>
    </row>
    <row r="6058" ht="12.75">
      <c r="A6058" s="15"/>
    </row>
    <row r="6059" ht="12.75">
      <c r="A6059" s="15"/>
    </row>
    <row r="6060" ht="12.75">
      <c r="A6060" s="15"/>
    </row>
    <row r="6061" ht="12.75">
      <c r="A6061" s="15"/>
    </row>
    <row r="6062" ht="12.75">
      <c r="A6062" s="15"/>
    </row>
    <row r="6063" ht="12.75">
      <c r="A6063" s="15"/>
    </row>
    <row r="6064" ht="12.75">
      <c r="A6064" s="15"/>
    </row>
    <row r="6065" ht="12.75">
      <c r="A6065" s="15"/>
    </row>
    <row r="6066" ht="12.75">
      <c r="A6066" s="15"/>
    </row>
    <row r="6067" ht="12.75">
      <c r="A6067" s="15"/>
    </row>
    <row r="6068" ht="12.75">
      <c r="A6068" s="15"/>
    </row>
    <row r="6069" ht="12.75">
      <c r="A6069" s="15"/>
    </row>
    <row r="6070" ht="12.75">
      <c r="A6070" s="15"/>
    </row>
    <row r="6071" ht="12.75">
      <c r="A6071" s="15"/>
    </row>
    <row r="6072" ht="12.75">
      <c r="A6072" s="15"/>
    </row>
    <row r="6073" ht="12.75">
      <c r="A6073" s="15"/>
    </row>
    <row r="6074" ht="12.75">
      <c r="A6074" s="15"/>
    </row>
    <row r="6075" ht="12.75">
      <c r="A6075" s="15"/>
    </row>
    <row r="6076" ht="12.75">
      <c r="A6076" s="15"/>
    </row>
    <row r="6077" ht="12.75">
      <c r="A6077" s="15"/>
    </row>
    <row r="6078" ht="12.75">
      <c r="A6078" s="15"/>
    </row>
    <row r="6079" ht="12.75">
      <c r="A6079" s="15"/>
    </row>
    <row r="6080" ht="12.75">
      <c r="A6080" s="15"/>
    </row>
    <row r="6081" ht="12.75">
      <c r="A6081" s="15"/>
    </row>
    <row r="6082" ht="12.75">
      <c r="A6082" s="15"/>
    </row>
    <row r="6083" ht="12.75">
      <c r="A6083" s="15"/>
    </row>
    <row r="6084" ht="12.75">
      <c r="A6084" s="15"/>
    </row>
    <row r="6085" ht="12.75">
      <c r="A6085" s="15"/>
    </row>
    <row r="6086" ht="12.75">
      <c r="A6086" s="15"/>
    </row>
    <row r="6087" ht="12.75">
      <c r="A6087" s="15"/>
    </row>
    <row r="6088" ht="12.75">
      <c r="A6088" s="15"/>
    </row>
    <row r="6089" ht="12.75">
      <c r="A6089" s="15"/>
    </row>
    <row r="6090" ht="12.75">
      <c r="A6090" s="15"/>
    </row>
    <row r="6091" ht="12.75">
      <c r="A6091" s="15"/>
    </row>
    <row r="6092" ht="12.75">
      <c r="A6092" s="15"/>
    </row>
    <row r="6093" ht="12.75">
      <c r="A6093" s="15"/>
    </row>
    <row r="6094" ht="12.75">
      <c r="A6094" s="15"/>
    </row>
    <row r="6095" ht="12.75">
      <c r="A6095" s="15"/>
    </row>
    <row r="6096" ht="12.75">
      <c r="A6096" s="15"/>
    </row>
    <row r="6097" ht="12.75">
      <c r="A6097" s="15"/>
    </row>
    <row r="6098" ht="12.75">
      <c r="A6098" s="15"/>
    </row>
    <row r="6099" ht="12.75">
      <c r="A6099" s="15"/>
    </row>
    <row r="6100" ht="12.75">
      <c r="A6100" s="15"/>
    </row>
    <row r="6101" ht="12.75">
      <c r="A6101" s="15"/>
    </row>
    <row r="6102" ht="12.75">
      <c r="A6102" s="15"/>
    </row>
    <row r="6103" ht="12.75">
      <c r="A6103" s="15"/>
    </row>
    <row r="6104" ht="12.75">
      <c r="A6104" s="15"/>
    </row>
    <row r="6105" ht="12.75">
      <c r="A6105" s="15"/>
    </row>
    <row r="6106" ht="12.75">
      <c r="A6106" s="15"/>
    </row>
    <row r="6107" ht="12.75">
      <c r="A6107" s="15"/>
    </row>
    <row r="6108" ht="12.75">
      <c r="A6108" s="15"/>
    </row>
    <row r="6109" ht="12.75">
      <c r="A6109" s="15"/>
    </row>
    <row r="6110" ht="12.75">
      <c r="A6110" s="15"/>
    </row>
    <row r="6111" ht="12.75">
      <c r="A6111" s="15"/>
    </row>
    <row r="6112" ht="12.75">
      <c r="A6112" s="15"/>
    </row>
    <row r="6113" ht="12.75">
      <c r="A6113" s="15"/>
    </row>
    <row r="6114" ht="12.75">
      <c r="A6114" s="15"/>
    </row>
    <row r="6115" ht="12.75">
      <c r="A6115" s="15"/>
    </row>
    <row r="6116" ht="12.75">
      <c r="A6116" s="15"/>
    </row>
    <row r="6117" ht="12.75">
      <c r="A6117" s="15"/>
    </row>
    <row r="6118" ht="12.75">
      <c r="A6118" s="15"/>
    </row>
    <row r="6119" ht="12.75">
      <c r="A6119" s="15"/>
    </row>
    <row r="6120" ht="12.75">
      <c r="A6120" s="15"/>
    </row>
    <row r="6121" ht="12.75">
      <c r="A6121" s="15"/>
    </row>
    <row r="6122" ht="12.75">
      <c r="A6122" s="15"/>
    </row>
    <row r="6123" ht="12.75">
      <c r="A6123" s="15"/>
    </row>
    <row r="6124" ht="12.75">
      <c r="A6124" s="15"/>
    </row>
    <row r="6125" ht="12.75">
      <c r="A6125" s="15"/>
    </row>
    <row r="6126" ht="12.75">
      <c r="A6126" s="15"/>
    </row>
    <row r="6127" ht="12.75">
      <c r="A6127" s="15"/>
    </row>
    <row r="6128" ht="12.75">
      <c r="A6128" s="15"/>
    </row>
    <row r="6129" ht="12.75">
      <c r="A6129" s="15"/>
    </row>
    <row r="6130" ht="12.75">
      <c r="A6130" s="15"/>
    </row>
    <row r="6131" ht="12.75">
      <c r="A6131" s="15"/>
    </row>
    <row r="6132" ht="12.75">
      <c r="A6132" s="15"/>
    </row>
    <row r="6133" ht="12.75">
      <c r="A6133" s="15"/>
    </row>
    <row r="6134" ht="12.75">
      <c r="A6134" s="15"/>
    </row>
    <row r="6135" ht="12.75">
      <c r="A6135" s="15"/>
    </row>
    <row r="6136" ht="12.75">
      <c r="A6136" s="15"/>
    </row>
    <row r="6137" ht="12.75">
      <c r="A6137" s="15"/>
    </row>
    <row r="6138" ht="12.75">
      <c r="A6138" s="15"/>
    </row>
    <row r="6139" ht="12.75">
      <c r="A6139" s="15"/>
    </row>
    <row r="6140" ht="12.75">
      <c r="A6140" s="15"/>
    </row>
    <row r="6141" ht="12.75">
      <c r="A6141" s="15"/>
    </row>
    <row r="6142" ht="12.75">
      <c r="A6142" s="15"/>
    </row>
    <row r="6143" ht="12.75">
      <c r="A6143" s="15"/>
    </row>
    <row r="6144" ht="12.75">
      <c r="A6144" s="15"/>
    </row>
    <row r="6145" ht="12.75">
      <c r="A6145" s="15"/>
    </row>
    <row r="6146" ht="12.75">
      <c r="A6146" s="15"/>
    </row>
    <row r="6147" ht="12.75">
      <c r="A6147" s="15"/>
    </row>
    <row r="6148" ht="12.75">
      <c r="A6148" s="15"/>
    </row>
    <row r="6149" ht="12.75">
      <c r="A6149" s="15"/>
    </row>
    <row r="6150" ht="12.75">
      <c r="A6150" s="15"/>
    </row>
    <row r="6151" ht="12.75">
      <c r="A6151" s="15"/>
    </row>
    <row r="6152" ht="12.75">
      <c r="A6152" s="15"/>
    </row>
    <row r="6153" ht="12.75">
      <c r="A6153" s="15"/>
    </row>
    <row r="6154" ht="12.75">
      <c r="A6154" s="15"/>
    </row>
    <row r="6155" ht="12.75">
      <c r="A6155" s="15"/>
    </row>
    <row r="6156" ht="12.75">
      <c r="A6156" s="15"/>
    </row>
    <row r="6157" ht="12.75">
      <c r="A6157" s="15"/>
    </row>
    <row r="6158" ht="12.75">
      <c r="A6158" s="15"/>
    </row>
    <row r="6159" ht="12.75">
      <c r="A6159" s="15"/>
    </row>
    <row r="6160" ht="12.75">
      <c r="A6160" s="15"/>
    </row>
    <row r="6161" ht="12.75">
      <c r="A6161" s="15"/>
    </row>
    <row r="6162" ht="12.75">
      <c r="A6162" s="15"/>
    </row>
    <row r="6163" ht="12.75">
      <c r="A6163" s="15"/>
    </row>
    <row r="6164" ht="12.75">
      <c r="A6164" s="15"/>
    </row>
    <row r="6165" ht="12.75">
      <c r="A6165" s="15"/>
    </row>
    <row r="6166" ht="12.75">
      <c r="A6166" s="15"/>
    </row>
    <row r="6167" ht="12.75">
      <c r="A6167" s="15"/>
    </row>
    <row r="6168" ht="12.75">
      <c r="A6168" s="15"/>
    </row>
    <row r="6169" ht="12.75">
      <c r="A6169" s="15"/>
    </row>
    <row r="6170" ht="12.75">
      <c r="A6170" s="15"/>
    </row>
    <row r="6171" ht="12.75">
      <c r="A6171" s="15"/>
    </row>
    <row r="6172" ht="12.75">
      <c r="A6172" s="15"/>
    </row>
    <row r="6173" ht="12.75">
      <c r="A6173" s="15"/>
    </row>
    <row r="6174" ht="12.75">
      <c r="A6174" s="15"/>
    </row>
    <row r="6175" ht="12.75">
      <c r="A6175" s="15"/>
    </row>
    <row r="6176" ht="12.75">
      <c r="A6176" s="15"/>
    </row>
    <row r="6177" ht="12.75">
      <c r="A6177" s="15"/>
    </row>
    <row r="6178" ht="12.75">
      <c r="A6178" s="15"/>
    </row>
    <row r="6179" ht="12.75">
      <c r="A6179" s="15"/>
    </row>
    <row r="6180" ht="12.75">
      <c r="A6180" s="15"/>
    </row>
    <row r="6181" ht="12.75">
      <c r="A6181" s="15"/>
    </row>
    <row r="6182" ht="12.75">
      <c r="A6182" s="15"/>
    </row>
    <row r="6183" ht="12.75">
      <c r="A6183" s="15"/>
    </row>
    <row r="6184" ht="12.75">
      <c r="A6184" s="15"/>
    </row>
    <row r="6185" ht="12.75">
      <c r="A6185" s="15"/>
    </row>
    <row r="6186" ht="12.75">
      <c r="A6186" s="15"/>
    </row>
    <row r="6187" ht="12.75">
      <c r="A6187" s="15"/>
    </row>
    <row r="6188" ht="12.75">
      <c r="A6188" s="15"/>
    </row>
    <row r="6189" ht="12.75">
      <c r="A6189" s="15"/>
    </row>
    <row r="6190" ht="12.75">
      <c r="A6190" s="15"/>
    </row>
    <row r="6191" ht="12.75">
      <c r="A6191" s="15"/>
    </row>
    <row r="6192" ht="12.75">
      <c r="A6192" s="15"/>
    </row>
    <row r="6193" ht="12.75">
      <c r="A6193" s="15"/>
    </row>
    <row r="6194" ht="12.75">
      <c r="A6194" s="15"/>
    </row>
    <row r="6195" ht="12.75">
      <c r="A6195" s="15"/>
    </row>
    <row r="6196" ht="12.75">
      <c r="A6196" s="15"/>
    </row>
    <row r="6197" ht="12.75">
      <c r="A6197" s="15"/>
    </row>
    <row r="6198" ht="12.75">
      <c r="A6198" s="15"/>
    </row>
    <row r="6199" ht="12.75">
      <c r="A6199" s="15"/>
    </row>
    <row r="6200" ht="12.75">
      <c r="A6200" s="15"/>
    </row>
    <row r="6201" ht="12.75">
      <c r="A6201" s="15"/>
    </row>
    <row r="6202" ht="12.75">
      <c r="A6202" s="15"/>
    </row>
    <row r="6203" ht="12.75">
      <c r="A6203" s="15"/>
    </row>
    <row r="6204" ht="12.75">
      <c r="A6204" s="15"/>
    </row>
    <row r="6205" ht="12.75">
      <c r="A6205" s="15"/>
    </row>
    <row r="6206" ht="12.75">
      <c r="A6206" s="15"/>
    </row>
    <row r="6207" ht="12.75">
      <c r="A6207" s="15"/>
    </row>
    <row r="6208" ht="12.75">
      <c r="A6208" s="15"/>
    </row>
    <row r="6209" ht="12.75">
      <c r="A6209" s="15"/>
    </row>
    <row r="6210" ht="12.75">
      <c r="A6210" s="15"/>
    </row>
    <row r="6211" ht="12.75">
      <c r="A6211" s="15"/>
    </row>
    <row r="6212" ht="12.75">
      <c r="A6212" s="15"/>
    </row>
    <row r="6213" ht="12.75">
      <c r="A6213" s="15"/>
    </row>
    <row r="6214" ht="12.75">
      <c r="A6214" s="15"/>
    </row>
    <row r="6215" ht="12.75">
      <c r="A6215" s="15"/>
    </row>
    <row r="6216" ht="12.75">
      <c r="A6216" s="15"/>
    </row>
    <row r="6217" ht="12.75">
      <c r="A6217" s="15"/>
    </row>
    <row r="6218" ht="12.75">
      <c r="A6218" s="15"/>
    </row>
    <row r="6219" ht="12.75">
      <c r="A6219" s="15"/>
    </row>
    <row r="6220" ht="12.75">
      <c r="A6220" s="15"/>
    </row>
    <row r="6221" ht="12.75">
      <c r="A6221" s="15"/>
    </row>
    <row r="6222" ht="12.75">
      <c r="A6222" s="15"/>
    </row>
    <row r="6223" ht="12.75">
      <c r="A6223" s="15"/>
    </row>
    <row r="6224" ht="12.75">
      <c r="A6224" s="15"/>
    </row>
    <row r="6225" ht="12.75">
      <c r="A6225" s="15"/>
    </row>
    <row r="6226" ht="12.75">
      <c r="A6226" s="15"/>
    </row>
    <row r="6227" ht="12.75">
      <c r="A6227" s="15"/>
    </row>
    <row r="6228" ht="12.75">
      <c r="A6228" s="15"/>
    </row>
    <row r="6229" ht="12.75">
      <c r="A6229" s="15"/>
    </row>
    <row r="6230" ht="12.75">
      <c r="A6230" s="15"/>
    </row>
    <row r="6231" ht="12.75">
      <c r="A6231" s="15"/>
    </row>
    <row r="6232" ht="12.75">
      <c r="A6232" s="15"/>
    </row>
    <row r="6233" ht="12.75">
      <c r="A6233" s="15"/>
    </row>
    <row r="6234" ht="12.75">
      <c r="A6234" s="15"/>
    </row>
    <row r="6235" ht="12.75">
      <c r="A6235" s="15"/>
    </row>
    <row r="6236" ht="12.75">
      <c r="A6236" s="15"/>
    </row>
    <row r="6237" ht="12.75">
      <c r="A6237" s="15"/>
    </row>
    <row r="6238" ht="12.75">
      <c r="A6238" s="15"/>
    </row>
    <row r="6239" ht="12.75">
      <c r="A6239" s="15"/>
    </row>
    <row r="6240" ht="12.75">
      <c r="A6240" s="15"/>
    </row>
    <row r="6241" ht="12.75">
      <c r="A6241" s="15"/>
    </row>
    <row r="6242" ht="12.75">
      <c r="A6242" s="15"/>
    </row>
    <row r="6243" ht="12.75">
      <c r="A6243" s="15"/>
    </row>
    <row r="6244" ht="12.75">
      <c r="A6244" s="15"/>
    </row>
    <row r="6245" ht="12.75">
      <c r="A6245" s="15"/>
    </row>
    <row r="6246" ht="12.75">
      <c r="A6246" s="15"/>
    </row>
    <row r="6247" ht="12.75">
      <c r="A6247" s="15"/>
    </row>
    <row r="6248" ht="12.75">
      <c r="A6248" s="15"/>
    </row>
    <row r="6249" ht="12.75">
      <c r="A6249" s="15"/>
    </row>
    <row r="6250" ht="12.75">
      <c r="A6250" s="15"/>
    </row>
    <row r="6251" ht="12.75">
      <c r="A6251" s="15"/>
    </row>
    <row r="6252" ht="12.75">
      <c r="A6252" s="15"/>
    </row>
    <row r="6253" ht="12.75">
      <c r="A6253" s="15"/>
    </row>
    <row r="6254" ht="12.75">
      <c r="A6254" s="15"/>
    </row>
    <row r="6255" ht="12.75">
      <c r="A6255" s="15"/>
    </row>
    <row r="6256" ht="12.75">
      <c r="A6256" s="15"/>
    </row>
    <row r="6257" ht="12.75">
      <c r="A6257" s="15"/>
    </row>
    <row r="6258" ht="12.75">
      <c r="A6258" s="15"/>
    </row>
    <row r="6259" ht="12.75">
      <c r="A6259" s="15"/>
    </row>
    <row r="6260" ht="12.75">
      <c r="A6260" s="15"/>
    </row>
    <row r="6261" ht="12.75">
      <c r="A6261" s="15"/>
    </row>
    <row r="6262" ht="12.75">
      <c r="A6262" s="15"/>
    </row>
    <row r="6263" ht="12.75">
      <c r="A6263" s="15"/>
    </row>
    <row r="6264" ht="12.75">
      <c r="A6264" s="15"/>
    </row>
    <row r="6265" ht="12.75">
      <c r="A6265" s="15"/>
    </row>
    <row r="6266" ht="12.75">
      <c r="A6266" s="15"/>
    </row>
    <row r="6267" ht="12.75">
      <c r="A6267" s="15"/>
    </row>
    <row r="6268" ht="12.75">
      <c r="A6268" s="15"/>
    </row>
    <row r="6269" ht="12.75">
      <c r="A6269" s="15"/>
    </row>
    <row r="6270" ht="12.75">
      <c r="A6270" s="15"/>
    </row>
    <row r="6271" ht="12.75">
      <c r="A6271" s="15"/>
    </row>
    <row r="6272" ht="12.75">
      <c r="A6272" s="15"/>
    </row>
    <row r="6273" ht="12.75">
      <c r="A6273" s="15"/>
    </row>
    <row r="6274" ht="12.75">
      <c r="A6274" s="15"/>
    </row>
    <row r="6275" ht="12.75">
      <c r="A6275" s="15"/>
    </row>
    <row r="6276" ht="12.75">
      <c r="A6276" s="15"/>
    </row>
    <row r="6277" ht="12.75">
      <c r="A6277" s="15"/>
    </row>
    <row r="6278" ht="12.75">
      <c r="A6278" s="15"/>
    </row>
    <row r="6279" ht="12.75">
      <c r="A6279" s="15"/>
    </row>
    <row r="6280" ht="12.75">
      <c r="A6280" s="15"/>
    </row>
    <row r="6281" ht="12.75">
      <c r="A6281" s="15"/>
    </row>
    <row r="6282" ht="12.75">
      <c r="A6282" s="15"/>
    </row>
    <row r="6283" ht="12.75">
      <c r="A6283" s="15"/>
    </row>
    <row r="6284" ht="12.75">
      <c r="A6284" s="15"/>
    </row>
    <row r="6285" ht="12.75">
      <c r="A6285" s="15"/>
    </row>
    <row r="6286" ht="12.75">
      <c r="A6286" s="15"/>
    </row>
    <row r="6287" ht="12.75">
      <c r="A6287" s="15"/>
    </row>
    <row r="6288" ht="12.75">
      <c r="A6288" s="15"/>
    </row>
    <row r="6289" ht="12.75">
      <c r="A6289" s="15"/>
    </row>
    <row r="6290" ht="12.75">
      <c r="A6290" s="15"/>
    </row>
    <row r="6291" ht="12.75">
      <c r="A6291" s="15"/>
    </row>
    <row r="6292" ht="12.75">
      <c r="A6292" s="15"/>
    </row>
    <row r="6293" ht="12.75">
      <c r="A6293" s="15"/>
    </row>
    <row r="6294" ht="12.75">
      <c r="A6294" s="15"/>
    </row>
    <row r="6295" ht="12.75">
      <c r="A6295" s="15"/>
    </row>
    <row r="6296" ht="12.75">
      <c r="A6296" s="15"/>
    </row>
    <row r="6297" ht="12.75">
      <c r="A6297" s="15"/>
    </row>
    <row r="6298" ht="12.75">
      <c r="A6298" s="15"/>
    </row>
    <row r="6299" ht="12.75">
      <c r="A6299" s="15"/>
    </row>
    <row r="6300" ht="12.75">
      <c r="A6300" s="15"/>
    </row>
    <row r="6301" ht="12.75">
      <c r="A6301" s="15"/>
    </row>
    <row r="6302" ht="12.75">
      <c r="A6302" s="15"/>
    </row>
    <row r="6303" ht="12.75">
      <c r="A6303" s="15"/>
    </row>
    <row r="6304" ht="12.75">
      <c r="A6304" s="15"/>
    </row>
    <row r="6305" ht="12.75">
      <c r="A6305" s="15"/>
    </row>
    <row r="6306" ht="12.75">
      <c r="A6306" s="15"/>
    </row>
    <row r="6307" ht="12.75">
      <c r="A6307" s="15"/>
    </row>
    <row r="6308" ht="12.75">
      <c r="A6308" s="15"/>
    </row>
    <row r="6309" ht="12.75">
      <c r="A6309" s="15"/>
    </row>
    <row r="6310" ht="12.75">
      <c r="A6310" s="15"/>
    </row>
    <row r="6311" ht="12.75">
      <c r="A6311" s="15"/>
    </row>
    <row r="6312" ht="12.75">
      <c r="A6312" s="15"/>
    </row>
    <row r="6313" ht="12.75">
      <c r="A6313" s="15"/>
    </row>
    <row r="6314" ht="12.75">
      <c r="A6314" s="15"/>
    </row>
    <row r="6315" ht="12.75">
      <c r="A6315" s="15"/>
    </row>
    <row r="6316" ht="12.75">
      <c r="A6316" s="15"/>
    </row>
    <row r="6317" ht="12.75">
      <c r="A6317" s="15"/>
    </row>
    <row r="6318" ht="12.75">
      <c r="A6318" s="15"/>
    </row>
    <row r="6319" ht="12.75">
      <c r="A6319" s="15"/>
    </row>
    <row r="6320" ht="12.75">
      <c r="A6320" s="15"/>
    </row>
    <row r="6321" ht="12.75">
      <c r="A6321" s="15"/>
    </row>
    <row r="6322" ht="12.75">
      <c r="A6322" s="15"/>
    </row>
    <row r="6323" ht="12.75">
      <c r="A6323" s="15"/>
    </row>
    <row r="6324" ht="12.75">
      <c r="A6324" s="15"/>
    </row>
    <row r="6325" ht="12.75">
      <c r="A6325" s="15"/>
    </row>
    <row r="6326" ht="12.75">
      <c r="A6326" s="15"/>
    </row>
    <row r="6327" ht="12.75">
      <c r="A6327" s="15"/>
    </row>
    <row r="6328" ht="12.75">
      <c r="A6328" s="15"/>
    </row>
    <row r="6329" ht="12.75">
      <c r="A6329" s="15"/>
    </row>
    <row r="6330" ht="12.75">
      <c r="A6330" s="15"/>
    </row>
    <row r="6331" ht="12.75">
      <c r="A6331" s="15"/>
    </row>
    <row r="6332" ht="12.75">
      <c r="A6332" s="15"/>
    </row>
    <row r="6333" ht="12.75">
      <c r="A6333" s="15"/>
    </row>
    <row r="6334" ht="12.75">
      <c r="A6334" s="15"/>
    </row>
    <row r="6335" ht="12.75">
      <c r="A6335" s="15"/>
    </row>
    <row r="6336" ht="12.75">
      <c r="A6336" s="15"/>
    </row>
    <row r="6337" ht="12.75">
      <c r="A6337" s="15"/>
    </row>
    <row r="6338" ht="12.75">
      <c r="A6338" s="15"/>
    </row>
    <row r="6339" ht="12.75">
      <c r="A6339" s="15"/>
    </row>
    <row r="6340" ht="12.75">
      <c r="A6340" s="15"/>
    </row>
    <row r="6341" ht="12.75">
      <c r="A6341" s="15"/>
    </row>
    <row r="6342" ht="12.75">
      <c r="A6342" s="15"/>
    </row>
    <row r="6343" ht="12.75">
      <c r="A6343" s="15"/>
    </row>
    <row r="6344" ht="12.75">
      <c r="A6344" s="15"/>
    </row>
    <row r="6345" ht="12.75">
      <c r="A6345" s="15"/>
    </row>
    <row r="6346" ht="12.75">
      <c r="A6346" s="15"/>
    </row>
    <row r="6347" ht="12.75">
      <c r="A6347" s="15"/>
    </row>
    <row r="6348" ht="12.75">
      <c r="A6348" s="15"/>
    </row>
    <row r="6349" ht="12.75">
      <c r="A6349" s="15"/>
    </row>
    <row r="6350" ht="12.75">
      <c r="A6350" s="15"/>
    </row>
    <row r="6351" ht="12.75">
      <c r="A6351" s="15"/>
    </row>
    <row r="6352" ht="12.75">
      <c r="A6352" s="15"/>
    </row>
    <row r="6353" ht="12.75">
      <c r="A6353" s="15"/>
    </row>
    <row r="6354" ht="12.75">
      <c r="A6354" s="15"/>
    </row>
    <row r="6355" ht="12.75">
      <c r="A6355" s="15"/>
    </row>
    <row r="6356" ht="12.75">
      <c r="A6356" s="15"/>
    </row>
    <row r="6357" ht="12.75">
      <c r="A6357" s="15"/>
    </row>
    <row r="6358" ht="12.75">
      <c r="A6358" s="15"/>
    </row>
    <row r="6359" ht="12.75">
      <c r="A6359" s="15"/>
    </row>
    <row r="6360" ht="12.75">
      <c r="A6360" s="15"/>
    </row>
    <row r="6361" ht="12.75">
      <c r="A6361" s="15"/>
    </row>
    <row r="6362" ht="12.75">
      <c r="A6362" s="15"/>
    </row>
    <row r="6363" ht="12.75">
      <c r="A6363" s="15"/>
    </row>
    <row r="6364" ht="12.75">
      <c r="A6364" s="15"/>
    </row>
    <row r="6365" ht="12.75">
      <c r="A6365" s="15"/>
    </row>
    <row r="6366" ht="12.75">
      <c r="A6366" s="15"/>
    </row>
    <row r="6367" ht="12.75">
      <c r="A6367" s="15"/>
    </row>
    <row r="6368" ht="12.75">
      <c r="A6368" s="15"/>
    </row>
    <row r="6369" ht="12.75">
      <c r="A6369" s="15"/>
    </row>
    <row r="6370" ht="12.75">
      <c r="A6370" s="15"/>
    </row>
    <row r="6371" ht="12.75">
      <c r="A6371" s="15"/>
    </row>
    <row r="6372" ht="12.75">
      <c r="A6372" s="15"/>
    </row>
    <row r="6373" ht="12.75">
      <c r="A6373" s="15"/>
    </row>
    <row r="6374" ht="12.75">
      <c r="A6374" s="15"/>
    </row>
    <row r="6375" ht="12.75">
      <c r="A6375" s="15"/>
    </row>
    <row r="6376" ht="12.75">
      <c r="A6376" s="15"/>
    </row>
    <row r="6377" ht="12.75">
      <c r="A6377" s="15"/>
    </row>
    <row r="6378" ht="12.75">
      <c r="A6378" s="15"/>
    </row>
    <row r="6379" ht="12.75">
      <c r="A6379" s="15"/>
    </row>
    <row r="6380" ht="12.75">
      <c r="A6380" s="15"/>
    </row>
    <row r="6381" ht="12.75">
      <c r="A6381" s="15"/>
    </row>
    <row r="6382" ht="12.75">
      <c r="A6382" s="15"/>
    </row>
    <row r="6383" ht="12.75">
      <c r="A6383" s="15"/>
    </row>
    <row r="6384" ht="12.75">
      <c r="A6384" s="15"/>
    </row>
    <row r="6385" ht="12.75">
      <c r="A6385" s="15"/>
    </row>
    <row r="6386" ht="12.75">
      <c r="A6386" s="15"/>
    </row>
    <row r="6387" ht="12.75">
      <c r="A6387" s="15"/>
    </row>
    <row r="6388" ht="12.75">
      <c r="A6388" s="15"/>
    </row>
    <row r="6389" ht="12.75">
      <c r="A6389" s="15"/>
    </row>
    <row r="6390" ht="12.75">
      <c r="A6390" s="15"/>
    </row>
    <row r="6391" ht="12.75">
      <c r="A6391" s="15"/>
    </row>
    <row r="6392" ht="12.75">
      <c r="A6392" s="15"/>
    </row>
    <row r="6393" ht="12.75">
      <c r="A6393" s="15"/>
    </row>
    <row r="6394" ht="12.75">
      <c r="A6394" s="15"/>
    </row>
    <row r="6395" ht="12.75">
      <c r="A6395" s="15"/>
    </row>
    <row r="6396" ht="12.75">
      <c r="A6396" s="15"/>
    </row>
    <row r="6397" ht="12.75">
      <c r="A6397" s="15"/>
    </row>
    <row r="6398" ht="12.75">
      <c r="A6398" s="15"/>
    </row>
    <row r="6399" ht="12.75">
      <c r="A6399" s="15"/>
    </row>
    <row r="6400" ht="12.75">
      <c r="A6400" s="15"/>
    </row>
    <row r="6401" ht="12.75">
      <c r="A6401" s="15"/>
    </row>
    <row r="6402" ht="12.75">
      <c r="A6402" s="15"/>
    </row>
    <row r="6403" ht="12.75">
      <c r="A6403" s="15"/>
    </row>
    <row r="6404" ht="12.75">
      <c r="A6404" s="15"/>
    </row>
    <row r="6405" ht="12.75">
      <c r="A6405" s="15"/>
    </row>
    <row r="6406" ht="12.75">
      <c r="A6406" s="15"/>
    </row>
    <row r="6407" ht="12.75">
      <c r="A6407" s="15"/>
    </row>
    <row r="6408" ht="12.75">
      <c r="A6408" s="15"/>
    </row>
    <row r="6409" ht="12.75">
      <c r="A6409" s="15"/>
    </row>
    <row r="6410" ht="12.75">
      <c r="A6410" s="15"/>
    </row>
    <row r="6411" ht="12.75">
      <c r="A6411" s="15"/>
    </row>
    <row r="6412" ht="12.75">
      <c r="A6412" s="15"/>
    </row>
    <row r="6413" ht="12.75">
      <c r="A6413" s="15"/>
    </row>
    <row r="6414" ht="12.75">
      <c r="A6414" s="15"/>
    </row>
    <row r="6415" ht="12.75">
      <c r="A6415" s="15"/>
    </row>
    <row r="6416" ht="12.75">
      <c r="A6416" s="15"/>
    </row>
    <row r="6417" ht="12.75">
      <c r="A6417" s="15"/>
    </row>
    <row r="6418" ht="12.75">
      <c r="A6418" s="15"/>
    </row>
    <row r="6419" ht="12.75">
      <c r="A6419" s="15"/>
    </row>
    <row r="6420" ht="12.75">
      <c r="A6420" s="15"/>
    </row>
    <row r="6421" ht="12.75">
      <c r="A6421" s="15"/>
    </row>
    <row r="6422" ht="12.75">
      <c r="A6422" s="15"/>
    </row>
    <row r="6423" ht="12.75">
      <c r="A6423" s="15"/>
    </row>
    <row r="6424" ht="12.75">
      <c r="A6424" s="15"/>
    </row>
    <row r="6425" ht="12.75">
      <c r="A6425" s="15"/>
    </row>
    <row r="6426" ht="12.75">
      <c r="A6426" s="15"/>
    </row>
    <row r="6427" ht="12.75">
      <c r="A6427" s="15"/>
    </row>
    <row r="6428" ht="12.75">
      <c r="A6428" s="15"/>
    </row>
    <row r="6429" ht="12.75">
      <c r="A6429" s="15"/>
    </row>
    <row r="6430" ht="12.75">
      <c r="A6430" s="15"/>
    </row>
    <row r="6431" ht="12.75">
      <c r="A6431" s="15"/>
    </row>
    <row r="6432" ht="12.75">
      <c r="A6432" s="15"/>
    </row>
    <row r="6433" ht="12.75">
      <c r="A6433" s="15"/>
    </row>
    <row r="6434" ht="12.75">
      <c r="A6434" s="15"/>
    </row>
    <row r="6435" ht="12.75">
      <c r="A6435" s="15"/>
    </row>
    <row r="6436" ht="12.75">
      <c r="A6436" s="15"/>
    </row>
    <row r="6437" ht="12.75">
      <c r="A6437" s="15"/>
    </row>
    <row r="6438" ht="12.75">
      <c r="A6438" s="15"/>
    </row>
    <row r="6439" ht="12.75">
      <c r="A6439" s="15"/>
    </row>
    <row r="6440" ht="12.75">
      <c r="A6440" s="15"/>
    </row>
    <row r="6441" ht="12.75">
      <c r="A6441" s="15"/>
    </row>
    <row r="6442" ht="12.75">
      <c r="A6442" s="15"/>
    </row>
    <row r="6443" ht="12.75">
      <c r="A6443" s="15"/>
    </row>
    <row r="6444" ht="12.75">
      <c r="A6444" s="15"/>
    </row>
    <row r="6445" ht="12.75">
      <c r="A6445" s="15"/>
    </row>
    <row r="6446" ht="12.75">
      <c r="A6446" s="15"/>
    </row>
    <row r="6447" ht="12.75">
      <c r="A6447" s="15"/>
    </row>
    <row r="6448" ht="12.75">
      <c r="A6448" s="15"/>
    </row>
    <row r="6449" ht="12.75">
      <c r="A6449" s="15"/>
    </row>
    <row r="6450" ht="12.75">
      <c r="A6450" s="15"/>
    </row>
    <row r="6451" ht="12.75">
      <c r="A6451" s="15"/>
    </row>
    <row r="6452" ht="12.75">
      <c r="A6452" s="15"/>
    </row>
    <row r="6453" ht="12.75">
      <c r="A6453" s="15"/>
    </row>
    <row r="6454" ht="12.75">
      <c r="A6454" s="15"/>
    </row>
    <row r="6455" ht="12.75">
      <c r="A6455" s="15"/>
    </row>
    <row r="6456" ht="12.75">
      <c r="A6456" s="15"/>
    </row>
    <row r="6457" ht="12.75">
      <c r="A6457" s="15"/>
    </row>
    <row r="6458" ht="12.75">
      <c r="A6458" s="15"/>
    </row>
    <row r="6459" ht="12.75">
      <c r="A6459" s="15"/>
    </row>
    <row r="6460" ht="12.75">
      <c r="A6460" s="15"/>
    </row>
    <row r="6461" ht="12.75">
      <c r="A6461" s="15"/>
    </row>
    <row r="6462" ht="12.75">
      <c r="A6462" s="15"/>
    </row>
    <row r="6463" ht="12.75">
      <c r="A6463" s="15"/>
    </row>
    <row r="6464" ht="12.75">
      <c r="A6464" s="15"/>
    </row>
    <row r="6465" ht="12.75">
      <c r="A6465" s="15"/>
    </row>
    <row r="6466" ht="12.75">
      <c r="A6466" s="15"/>
    </row>
    <row r="6467" ht="12.75">
      <c r="A6467" s="15"/>
    </row>
    <row r="6468" ht="12.75">
      <c r="A6468" s="15"/>
    </row>
    <row r="6469" ht="12.75">
      <c r="A6469" s="15"/>
    </row>
    <row r="6470" ht="12.75">
      <c r="A6470" s="15"/>
    </row>
    <row r="6471" ht="12.75">
      <c r="A6471" s="15"/>
    </row>
    <row r="6472" ht="12.75">
      <c r="A6472" s="15"/>
    </row>
    <row r="6473" ht="12.75">
      <c r="A6473" s="15"/>
    </row>
    <row r="6474" ht="12.75">
      <c r="A6474" s="15"/>
    </row>
    <row r="6475" ht="12.75">
      <c r="A6475" s="15"/>
    </row>
    <row r="6476" ht="12.75">
      <c r="A6476" s="15"/>
    </row>
    <row r="6477" ht="12.75">
      <c r="A6477" s="15"/>
    </row>
    <row r="6478" ht="12.75">
      <c r="A6478" s="15"/>
    </row>
    <row r="6479" ht="12.75">
      <c r="A6479" s="15"/>
    </row>
    <row r="6480" ht="12.75">
      <c r="A6480" s="15"/>
    </row>
    <row r="6481" ht="12.75">
      <c r="A6481" s="15"/>
    </row>
    <row r="6482" ht="12.75">
      <c r="A6482" s="15"/>
    </row>
    <row r="6483" ht="12.75">
      <c r="A6483" s="15"/>
    </row>
    <row r="6484" ht="12.75">
      <c r="A6484" s="15"/>
    </row>
    <row r="6485" ht="12.75">
      <c r="A6485" s="15"/>
    </row>
    <row r="6486" ht="12.75">
      <c r="A6486" s="15"/>
    </row>
    <row r="6487" ht="12.75">
      <c r="A6487" s="15"/>
    </row>
    <row r="6488" ht="12.75">
      <c r="A6488" s="15"/>
    </row>
    <row r="6489" ht="12.75">
      <c r="A6489" s="15"/>
    </row>
    <row r="6490" ht="12.75">
      <c r="A6490" s="15"/>
    </row>
    <row r="6491" ht="12.75">
      <c r="A6491" s="15"/>
    </row>
    <row r="6492" ht="12.75">
      <c r="A6492" s="15"/>
    </row>
    <row r="6493" ht="12.75">
      <c r="A6493" s="15"/>
    </row>
    <row r="6494" ht="12.75">
      <c r="A6494" s="15"/>
    </row>
    <row r="6495" ht="12.75">
      <c r="A6495" s="15"/>
    </row>
    <row r="6496" ht="12.75">
      <c r="A6496" s="15"/>
    </row>
    <row r="6497" ht="12.75">
      <c r="A6497" s="15"/>
    </row>
    <row r="6498" ht="12.75">
      <c r="A6498" s="15"/>
    </row>
    <row r="6499" ht="12.75">
      <c r="A6499" s="15"/>
    </row>
    <row r="6500" ht="12.75">
      <c r="A6500" s="15"/>
    </row>
    <row r="6501" ht="12.75">
      <c r="A6501" s="15"/>
    </row>
    <row r="6502" ht="12.75">
      <c r="A6502" s="15"/>
    </row>
    <row r="6503" ht="12.75">
      <c r="A6503" s="15"/>
    </row>
    <row r="6504" ht="12.75">
      <c r="A6504" s="15"/>
    </row>
    <row r="6505" ht="12.75">
      <c r="A6505" s="15"/>
    </row>
    <row r="6506" ht="12.75">
      <c r="A6506" s="15"/>
    </row>
    <row r="6507" ht="12.75">
      <c r="A6507" s="15"/>
    </row>
    <row r="6508" ht="12.75">
      <c r="A6508" s="15"/>
    </row>
    <row r="6509" ht="12.75">
      <c r="A6509" s="15"/>
    </row>
    <row r="6510" ht="12.75">
      <c r="A6510" s="15"/>
    </row>
    <row r="6511" ht="12.75">
      <c r="A6511" s="15"/>
    </row>
    <row r="6512" ht="12.75">
      <c r="A6512" s="15"/>
    </row>
    <row r="6513" ht="12.75">
      <c r="A6513" s="15"/>
    </row>
    <row r="6514" ht="12.75">
      <c r="A6514" s="15"/>
    </row>
    <row r="6515" ht="12.75">
      <c r="A6515" s="15"/>
    </row>
    <row r="6516" ht="12.75">
      <c r="A6516" s="15"/>
    </row>
    <row r="6517" ht="12.75">
      <c r="A6517" s="15"/>
    </row>
    <row r="6518" ht="12.75">
      <c r="A6518" s="15"/>
    </row>
    <row r="6519" ht="12.75">
      <c r="A6519" s="15"/>
    </row>
    <row r="6520" ht="12.75">
      <c r="A6520" s="15"/>
    </row>
    <row r="6521" ht="12.75">
      <c r="A6521" s="15"/>
    </row>
    <row r="6522" ht="12.75">
      <c r="A6522" s="15"/>
    </row>
    <row r="6523" ht="12.75">
      <c r="A6523" s="15"/>
    </row>
    <row r="6524" ht="12.75">
      <c r="A6524" s="15"/>
    </row>
    <row r="6525" ht="12.75">
      <c r="A6525" s="15"/>
    </row>
    <row r="6526" ht="12.75">
      <c r="A6526" s="15"/>
    </row>
    <row r="6527" ht="12.75">
      <c r="A6527" s="15"/>
    </row>
    <row r="6528" ht="12.75">
      <c r="A6528" s="15"/>
    </row>
    <row r="6529" ht="12.75">
      <c r="A6529" s="15"/>
    </row>
    <row r="6530" ht="12.75">
      <c r="A6530" s="15"/>
    </row>
    <row r="6531" ht="12.75">
      <c r="A6531" s="15"/>
    </row>
    <row r="6532" ht="12.75">
      <c r="A6532" s="15"/>
    </row>
    <row r="6533" ht="12.75">
      <c r="A6533" s="15"/>
    </row>
    <row r="6534" ht="12.75">
      <c r="A6534" s="15"/>
    </row>
    <row r="6535" ht="12.75">
      <c r="A6535" s="15"/>
    </row>
    <row r="6536" ht="12.75">
      <c r="A6536" s="15"/>
    </row>
    <row r="6537" ht="12.75">
      <c r="A6537" s="15"/>
    </row>
    <row r="6538" ht="12.75">
      <c r="A6538" s="15"/>
    </row>
    <row r="6539" ht="12.75">
      <c r="A6539" s="15"/>
    </row>
    <row r="6540" ht="12.75">
      <c r="A6540" s="15"/>
    </row>
    <row r="6541" ht="12.75">
      <c r="A6541" s="15"/>
    </row>
    <row r="6542" ht="12.75">
      <c r="A6542" s="15"/>
    </row>
    <row r="6543" ht="12.75">
      <c r="A6543" s="15"/>
    </row>
    <row r="6544" ht="12.75">
      <c r="A6544" s="15"/>
    </row>
    <row r="6545" ht="12.75">
      <c r="A6545" s="15"/>
    </row>
    <row r="6546" ht="12.75">
      <c r="A6546" s="15"/>
    </row>
    <row r="6547" ht="12.75">
      <c r="A6547" s="15"/>
    </row>
    <row r="6548" ht="12.75">
      <c r="A6548" s="15"/>
    </row>
    <row r="6549" ht="12.75">
      <c r="A6549" s="15"/>
    </row>
    <row r="6550" ht="12.75">
      <c r="A6550" s="15"/>
    </row>
    <row r="6551" ht="12.75">
      <c r="A6551" s="15"/>
    </row>
    <row r="6552" ht="12.75">
      <c r="A6552" s="15"/>
    </row>
    <row r="6553" ht="12.75">
      <c r="A6553" s="15"/>
    </row>
    <row r="6554" ht="12.75">
      <c r="A6554" s="15"/>
    </row>
    <row r="6555" ht="12.75">
      <c r="A6555" s="15"/>
    </row>
    <row r="6556" ht="12.75">
      <c r="A6556" s="15"/>
    </row>
    <row r="6557" ht="12.75">
      <c r="A6557" s="15"/>
    </row>
    <row r="6558" ht="12.75">
      <c r="A6558" s="15"/>
    </row>
    <row r="6559" ht="12.75">
      <c r="A6559" s="15"/>
    </row>
    <row r="6560" ht="12.75">
      <c r="A6560" s="15"/>
    </row>
    <row r="6561" ht="12.75">
      <c r="A6561" s="15"/>
    </row>
    <row r="6562" ht="12.75">
      <c r="A6562" s="15"/>
    </row>
    <row r="6563" ht="12.75">
      <c r="A6563" s="15"/>
    </row>
    <row r="6564" ht="12.75">
      <c r="A6564" s="15"/>
    </row>
    <row r="6565" ht="12.75">
      <c r="A6565" s="15"/>
    </row>
    <row r="6566" ht="12.75">
      <c r="A6566" s="15"/>
    </row>
    <row r="6567" ht="12.75">
      <c r="A6567" s="15"/>
    </row>
    <row r="6568" ht="12.75">
      <c r="A6568" s="15"/>
    </row>
    <row r="6569" ht="12.75">
      <c r="A6569" s="15"/>
    </row>
    <row r="6570" ht="12.75">
      <c r="A6570" s="15"/>
    </row>
    <row r="6571" ht="12.75">
      <c r="A6571" s="15"/>
    </row>
    <row r="6572" ht="12.75">
      <c r="A6572" s="15"/>
    </row>
    <row r="6573" ht="12.75">
      <c r="A6573" s="15"/>
    </row>
    <row r="6574" ht="12.75">
      <c r="A6574" s="15"/>
    </row>
    <row r="6575" ht="12.75">
      <c r="A6575" s="15"/>
    </row>
    <row r="6576" ht="12.75">
      <c r="A6576" s="15"/>
    </row>
    <row r="6577" ht="12.75">
      <c r="A6577" s="15"/>
    </row>
    <row r="6578" ht="12.75">
      <c r="A6578" s="15"/>
    </row>
    <row r="6579" ht="12.75">
      <c r="A6579" s="15"/>
    </row>
    <row r="6580" ht="12.75">
      <c r="A6580" s="15"/>
    </row>
    <row r="6581" ht="12.75">
      <c r="A6581" s="15"/>
    </row>
    <row r="6582" ht="12.75">
      <c r="A6582" s="15"/>
    </row>
    <row r="6583" ht="12.75">
      <c r="A6583" s="15"/>
    </row>
    <row r="6584" ht="12.75">
      <c r="A6584" s="15"/>
    </row>
    <row r="6585" ht="12.75">
      <c r="A6585" s="15"/>
    </row>
    <row r="6586" ht="12.75">
      <c r="A6586" s="15"/>
    </row>
    <row r="6587" ht="12.75">
      <c r="A6587" s="15"/>
    </row>
    <row r="6588" ht="12.75">
      <c r="A6588" s="15"/>
    </row>
    <row r="6589" ht="12.75">
      <c r="A6589" s="15"/>
    </row>
    <row r="6590" ht="12.75">
      <c r="A6590" s="15"/>
    </row>
    <row r="6591" ht="12.75">
      <c r="A6591" s="15"/>
    </row>
    <row r="6592" ht="12.75">
      <c r="A6592" s="15"/>
    </row>
    <row r="6593" ht="12.75">
      <c r="A6593" s="15"/>
    </row>
    <row r="6594" ht="12.75">
      <c r="A6594" s="15"/>
    </row>
    <row r="6595" ht="12.75">
      <c r="A6595" s="15"/>
    </row>
    <row r="6596" ht="12.75">
      <c r="A6596" s="15"/>
    </row>
    <row r="6597" ht="12.75">
      <c r="A6597" s="15"/>
    </row>
    <row r="6598" ht="12.75">
      <c r="A6598" s="15"/>
    </row>
    <row r="6599" ht="12.75">
      <c r="A6599" s="15"/>
    </row>
    <row r="6600" ht="12.75">
      <c r="A6600" s="15"/>
    </row>
    <row r="6601" ht="12.75">
      <c r="A6601" s="15"/>
    </row>
    <row r="6602" ht="12.75">
      <c r="A6602" s="15"/>
    </row>
    <row r="6603" ht="12.75">
      <c r="A6603" s="15"/>
    </row>
    <row r="6604" ht="12.75">
      <c r="A6604" s="15"/>
    </row>
    <row r="6605" ht="12.75">
      <c r="A6605" s="15"/>
    </row>
    <row r="6606" ht="12.75">
      <c r="A6606" s="15"/>
    </row>
    <row r="6607" ht="12.75">
      <c r="A6607" s="15"/>
    </row>
    <row r="6608" ht="12.75">
      <c r="A6608" s="15"/>
    </row>
    <row r="6609" ht="12.75">
      <c r="A6609" s="15"/>
    </row>
    <row r="6610" ht="12.75">
      <c r="A6610" s="15"/>
    </row>
    <row r="6611" ht="12.75">
      <c r="A6611" s="15"/>
    </row>
    <row r="6612" ht="12.75">
      <c r="A6612" s="15"/>
    </row>
    <row r="6613" ht="12.75">
      <c r="A6613" s="15"/>
    </row>
    <row r="6614" ht="12.75">
      <c r="A6614" s="15"/>
    </row>
    <row r="6615" ht="12.75">
      <c r="A6615" s="15"/>
    </row>
    <row r="6616" ht="12.75">
      <c r="A6616" s="15"/>
    </row>
    <row r="6617" ht="12.75">
      <c r="A6617" s="15"/>
    </row>
    <row r="6618" ht="12.75">
      <c r="A6618" s="15"/>
    </row>
    <row r="6619" ht="12.75">
      <c r="A6619" s="15"/>
    </row>
    <row r="6620" ht="12.75">
      <c r="A6620" s="15"/>
    </row>
    <row r="6621" ht="12.75">
      <c r="A6621" s="15"/>
    </row>
    <row r="6622" ht="12.75">
      <c r="A6622" s="15"/>
    </row>
    <row r="6623" ht="12.75">
      <c r="A6623" s="15"/>
    </row>
    <row r="6624" ht="12.75">
      <c r="A6624" s="15"/>
    </row>
    <row r="6625" ht="12.75">
      <c r="A6625" s="15"/>
    </row>
    <row r="6626" ht="12.75">
      <c r="A6626" s="15"/>
    </row>
    <row r="6627" ht="12.75">
      <c r="A6627" s="15"/>
    </row>
    <row r="6628" ht="12.75">
      <c r="A6628" s="15"/>
    </row>
    <row r="6629" ht="12.75">
      <c r="A6629" s="15"/>
    </row>
    <row r="6630" ht="12.75">
      <c r="A6630" s="15"/>
    </row>
    <row r="6631" ht="12.75">
      <c r="A6631" s="15"/>
    </row>
    <row r="6632" ht="12.75">
      <c r="A6632" s="15"/>
    </row>
    <row r="6633" ht="12.75">
      <c r="A6633" s="15"/>
    </row>
    <row r="6634" ht="12.75">
      <c r="A6634" s="15"/>
    </row>
    <row r="6635" ht="12.75">
      <c r="A6635" s="15"/>
    </row>
    <row r="6636" ht="12.75">
      <c r="A6636" s="15"/>
    </row>
    <row r="6637" ht="12.75">
      <c r="A6637" s="15"/>
    </row>
    <row r="6638" ht="12.75">
      <c r="A6638" s="15"/>
    </row>
    <row r="6639" ht="12.75">
      <c r="A6639" s="15"/>
    </row>
    <row r="6640" ht="12.75">
      <c r="A6640" s="15"/>
    </row>
    <row r="6641" ht="12.75">
      <c r="A6641" s="15"/>
    </row>
    <row r="6642" ht="12.75">
      <c r="A6642" s="15"/>
    </row>
    <row r="6643" ht="12.75">
      <c r="A6643" s="15"/>
    </row>
    <row r="6644" ht="12.75">
      <c r="A6644" s="15"/>
    </row>
    <row r="6645" ht="12.75">
      <c r="A6645" s="15"/>
    </row>
    <row r="6646" ht="12.75">
      <c r="A6646" s="15"/>
    </row>
    <row r="6647" ht="12.75">
      <c r="A6647" s="15"/>
    </row>
    <row r="6648" ht="12.75">
      <c r="A6648" s="15"/>
    </row>
    <row r="6649" ht="12.75">
      <c r="A6649" s="15"/>
    </row>
    <row r="6650" ht="12.75">
      <c r="A6650" s="15"/>
    </row>
    <row r="6651" ht="12.75">
      <c r="A6651" s="15"/>
    </row>
    <row r="6652" ht="12.75">
      <c r="A6652" s="15"/>
    </row>
    <row r="6653" ht="12.75">
      <c r="A6653" s="15"/>
    </row>
    <row r="6654" ht="12.75">
      <c r="A6654" s="15"/>
    </row>
    <row r="6655" ht="12.75">
      <c r="A6655" s="15"/>
    </row>
    <row r="6656" ht="12.75">
      <c r="A6656" s="15"/>
    </row>
    <row r="6657" ht="12.75">
      <c r="A6657" s="15"/>
    </row>
    <row r="6658" ht="12.75">
      <c r="A6658" s="15"/>
    </row>
    <row r="6659" ht="12.75">
      <c r="A6659" s="15"/>
    </row>
    <row r="6660" ht="12.75">
      <c r="A6660" s="15"/>
    </row>
    <row r="6661" ht="12.75">
      <c r="A6661" s="15"/>
    </row>
    <row r="6662" ht="12.75">
      <c r="A6662" s="15"/>
    </row>
    <row r="6663" ht="12.75">
      <c r="A6663" s="15"/>
    </row>
    <row r="6664" ht="12.75">
      <c r="A6664" s="15"/>
    </row>
    <row r="6665" ht="12.75">
      <c r="A6665" s="15"/>
    </row>
    <row r="6666" ht="12.75">
      <c r="A6666" s="15"/>
    </row>
    <row r="6667" ht="12.75">
      <c r="A6667" s="15"/>
    </row>
    <row r="6668" ht="12.75">
      <c r="A6668" s="15"/>
    </row>
    <row r="6669" ht="12.75">
      <c r="A6669" s="15"/>
    </row>
    <row r="6670" ht="12.75">
      <c r="A6670" s="15"/>
    </row>
    <row r="6671" ht="12.75">
      <c r="A6671" s="15"/>
    </row>
    <row r="6672" ht="12.75">
      <c r="A6672" s="15"/>
    </row>
    <row r="6673" ht="12.75">
      <c r="A6673" s="15"/>
    </row>
    <row r="6674" ht="12.75">
      <c r="A6674" s="15"/>
    </row>
    <row r="6675" ht="12.75">
      <c r="A6675" s="15"/>
    </row>
    <row r="6676" ht="12.75">
      <c r="A6676" s="15"/>
    </row>
    <row r="6677" ht="12.75">
      <c r="A6677" s="15"/>
    </row>
    <row r="6678" ht="12.75">
      <c r="A6678" s="15"/>
    </row>
    <row r="6679" ht="12.75">
      <c r="A6679" s="15"/>
    </row>
    <row r="6680" ht="12.75">
      <c r="A6680" s="15"/>
    </row>
    <row r="6681" ht="12.75">
      <c r="A6681" s="15"/>
    </row>
    <row r="6682" ht="12.75">
      <c r="A6682" s="15"/>
    </row>
    <row r="6683" ht="12.75">
      <c r="A6683" s="15"/>
    </row>
    <row r="6684" ht="12.75">
      <c r="A6684" s="15"/>
    </row>
    <row r="6685" ht="12.75">
      <c r="A6685" s="15"/>
    </row>
    <row r="6686" ht="12.75">
      <c r="A6686" s="15"/>
    </row>
    <row r="6687" ht="12.75">
      <c r="A6687" s="15"/>
    </row>
    <row r="6688" ht="12.75">
      <c r="A6688" s="15"/>
    </row>
    <row r="6689" ht="12.75">
      <c r="A6689" s="15"/>
    </row>
    <row r="6690" ht="12.75">
      <c r="A6690" s="15"/>
    </row>
    <row r="6691" ht="12.75">
      <c r="A6691" s="15"/>
    </row>
    <row r="6692" ht="12.75">
      <c r="A6692" s="15"/>
    </row>
    <row r="6693" ht="12.75">
      <c r="A6693" s="15"/>
    </row>
    <row r="6694" ht="12.75">
      <c r="A6694" s="15"/>
    </row>
    <row r="6695" ht="12.75">
      <c r="A6695" s="15"/>
    </row>
    <row r="6696" ht="12.75">
      <c r="A6696" s="15"/>
    </row>
    <row r="6697" ht="12.75">
      <c r="A6697" s="15"/>
    </row>
    <row r="6698" ht="12.75">
      <c r="A6698" s="15"/>
    </row>
    <row r="6699" ht="12.75">
      <c r="A6699" s="15"/>
    </row>
    <row r="6700" ht="12.75">
      <c r="A6700" s="15"/>
    </row>
    <row r="6701" ht="12.75">
      <c r="A6701" s="15"/>
    </row>
    <row r="6702" ht="12.75">
      <c r="A6702" s="15"/>
    </row>
    <row r="6703" ht="12.75">
      <c r="A6703" s="15"/>
    </row>
    <row r="6704" ht="12.75">
      <c r="A6704" s="15"/>
    </row>
    <row r="6705" ht="12.75">
      <c r="A6705" s="15"/>
    </row>
    <row r="6706" ht="12.75">
      <c r="A6706" s="15"/>
    </row>
    <row r="6707" ht="12.75">
      <c r="A6707" s="15"/>
    </row>
    <row r="6708" ht="12.75">
      <c r="A6708" s="15"/>
    </row>
    <row r="6709" ht="12.75">
      <c r="A6709" s="15"/>
    </row>
    <row r="6710" ht="12.75">
      <c r="A6710" s="15"/>
    </row>
    <row r="6711" ht="12.75">
      <c r="A6711" s="15"/>
    </row>
    <row r="6712" ht="12.75">
      <c r="A6712" s="15"/>
    </row>
    <row r="6713" ht="12.75">
      <c r="A6713" s="15"/>
    </row>
    <row r="6714" ht="12.75">
      <c r="A6714" s="15"/>
    </row>
    <row r="6715" ht="12.75">
      <c r="A6715" s="15"/>
    </row>
    <row r="6716" ht="12.75">
      <c r="A6716" s="15"/>
    </row>
    <row r="6717" ht="12.75">
      <c r="A6717" s="15"/>
    </row>
    <row r="6718" ht="12.75">
      <c r="A6718" s="15"/>
    </row>
    <row r="6719" ht="12.75">
      <c r="A6719" s="15"/>
    </row>
    <row r="6720" ht="12.75">
      <c r="A6720" s="15"/>
    </row>
    <row r="6721" ht="12.75">
      <c r="A6721" s="15"/>
    </row>
    <row r="6722" ht="12.75">
      <c r="A6722" s="15"/>
    </row>
    <row r="6723" ht="12.75">
      <c r="A6723" s="15"/>
    </row>
    <row r="6724" ht="12.75">
      <c r="A6724" s="15"/>
    </row>
    <row r="6725" ht="12.75">
      <c r="A6725" s="15"/>
    </row>
    <row r="6726" ht="12.75">
      <c r="A6726" s="15"/>
    </row>
    <row r="6727" ht="12.75">
      <c r="A6727" s="15"/>
    </row>
    <row r="6728" ht="12.75">
      <c r="A6728" s="15"/>
    </row>
    <row r="6729" ht="12.75">
      <c r="A6729" s="15"/>
    </row>
    <row r="6730" ht="12.75">
      <c r="A6730" s="15"/>
    </row>
    <row r="6731" ht="12.75">
      <c r="A6731" s="15"/>
    </row>
    <row r="6732" ht="12.75">
      <c r="A6732" s="15"/>
    </row>
    <row r="6733" ht="12.75">
      <c r="A6733" s="15"/>
    </row>
    <row r="6734" ht="12.75">
      <c r="A6734" s="15"/>
    </row>
    <row r="6735" ht="12.75">
      <c r="A6735" s="15"/>
    </row>
    <row r="6736" ht="12.75">
      <c r="A6736" s="15"/>
    </row>
    <row r="6737" ht="12.75">
      <c r="A6737" s="15"/>
    </row>
    <row r="6738" ht="12.75">
      <c r="A6738" s="15"/>
    </row>
    <row r="6739" ht="12.75">
      <c r="A6739" s="15"/>
    </row>
    <row r="6740" ht="12.75">
      <c r="A6740" s="15"/>
    </row>
    <row r="6741" ht="12.75">
      <c r="A6741" s="15"/>
    </row>
    <row r="6742" ht="12.75">
      <c r="A6742" s="15"/>
    </row>
    <row r="6743" ht="12.75">
      <c r="A6743" s="15"/>
    </row>
    <row r="6744" ht="12.75">
      <c r="A6744" s="15"/>
    </row>
    <row r="6745" ht="12.75">
      <c r="A6745" s="15"/>
    </row>
    <row r="6746" ht="12.75">
      <c r="A6746" s="15"/>
    </row>
    <row r="6747" ht="12.75">
      <c r="A6747" s="15"/>
    </row>
    <row r="6748" ht="12.75">
      <c r="A6748" s="15"/>
    </row>
    <row r="6749" ht="12.75">
      <c r="A6749" s="15"/>
    </row>
    <row r="6750" ht="12.75">
      <c r="A6750" s="15"/>
    </row>
    <row r="6751" ht="12.75">
      <c r="A6751" s="15"/>
    </row>
    <row r="6752" ht="12.75">
      <c r="A6752" s="15"/>
    </row>
    <row r="6753" ht="12.75">
      <c r="A6753" s="15"/>
    </row>
    <row r="6754" ht="12.75">
      <c r="A6754" s="15"/>
    </row>
    <row r="6755" ht="12.75">
      <c r="A6755" s="15"/>
    </row>
    <row r="6756" ht="12.75">
      <c r="A6756" s="15"/>
    </row>
    <row r="6757" ht="12.75">
      <c r="A6757" s="15"/>
    </row>
    <row r="6758" ht="12.75">
      <c r="A6758" s="15"/>
    </row>
    <row r="6759" ht="12.75">
      <c r="A6759" s="15"/>
    </row>
    <row r="6760" ht="12.75">
      <c r="A6760" s="15"/>
    </row>
    <row r="6761" ht="12.75">
      <c r="A6761" s="15"/>
    </row>
    <row r="6762" ht="12.75">
      <c r="A6762" s="15"/>
    </row>
    <row r="6763" ht="12.75">
      <c r="A6763" s="15"/>
    </row>
    <row r="6764" ht="12.75">
      <c r="A6764" s="15"/>
    </row>
    <row r="6765" ht="12.75">
      <c r="A6765" s="15"/>
    </row>
    <row r="6766" ht="12.75">
      <c r="A6766" s="15"/>
    </row>
    <row r="6767" ht="12.75">
      <c r="A6767" s="15"/>
    </row>
    <row r="6768" ht="12.75">
      <c r="A6768" s="15"/>
    </row>
    <row r="6769" ht="12.75">
      <c r="A6769" s="15"/>
    </row>
    <row r="6770" ht="12.75">
      <c r="A6770" s="15"/>
    </row>
    <row r="6771" ht="12.75">
      <c r="A6771" s="15"/>
    </row>
    <row r="6772" ht="12.75">
      <c r="A6772" s="15"/>
    </row>
    <row r="6773" ht="12.75">
      <c r="A6773" s="15"/>
    </row>
    <row r="6774" ht="12.75">
      <c r="A6774" s="15"/>
    </row>
    <row r="6775" ht="12.75">
      <c r="A6775" s="15"/>
    </row>
    <row r="6776" ht="12.75">
      <c r="A6776" s="15"/>
    </row>
    <row r="6777" ht="12.75">
      <c r="A6777" s="15"/>
    </row>
    <row r="6778" ht="12.75">
      <c r="A6778" s="15"/>
    </row>
    <row r="6779" ht="12.75">
      <c r="A6779" s="15"/>
    </row>
    <row r="6780" ht="12.75">
      <c r="A6780" s="15"/>
    </row>
    <row r="6781" ht="12.75">
      <c r="A6781" s="15"/>
    </row>
    <row r="6782" ht="12.75">
      <c r="A6782" s="15"/>
    </row>
    <row r="6783" ht="12.75">
      <c r="A6783" s="15"/>
    </row>
    <row r="6784" ht="12.75">
      <c r="A6784" s="15"/>
    </row>
    <row r="6785" ht="12.75">
      <c r="A6785" s="15"/>
    </row>
    <row r="6786" ht="12.75">
      <c r="A6786" s="15"/>
    </row>
    <row r="6787" ht="12.75">
      <c r="A6787" s="15"/>
    </row>
    <row r="6788" ht="12.75">
      <c r="A6788" s="15"/>
    </row>
    <row r="6789" ht="12.75">
      <c r="A6789" s="15"/>
    </row>
    <row r="6790" ht="12.75">
      <c r="A6790" s="15"/>
    </row>
    <row r="6791" ht="12.75">
      <c r="A6791" s="15"/>
    </row>
    <row r="6792" ht="12.75">
      <c r="A6792" s="15"/>
    </row>
    <row r="6793" ht="12.75">
      <c r="A6793" s="15"/>
    </row>
    <row r="6794" ht="12.75">
      <c r="A6794" s="15"/>
    </row>
    <row r="6795" ht="12.75">
      <c r="A6795" s="15"/>
    </row>
    <row r="6796" ht="12.75">
      <c r="A6796" s="15"/>
    </row>
    <row r="6797" ht="12.75">
      <c r="A6797" s="15"/>
    </row>
    <row r="6798" ht="12.75">
      <c r="A6798" s="15"/>
    </row>
    <row r="6799" ht="12.75">
      <c r="A6799" s="15"/>
    </row>
    <row r="6800" ht="12.75">
      <c r="A6800" s="15"/>
    </row>
    <row r="6801" ht="12.75">
      <c r="A6801" s="15"/>
    </row>
    <row r="6802" ht="12.75">
      <c r="A6802" s="15"/>
    </row>
    <row r="6803" ht="12.75">
      <c r="A6803" s="15"/>
    </row>
    <row r="6804" ht="12.75">
      <c r="A6804" s="15"/>
    </row>
    <row r="6805" ht="12.75">
      <c r="A6805" s="15"/>
    </row>
    <row r="6806" ht="12.75">
      <c r="A6806" s="15"/>
    </row>
    <row r="6807" ht="12.75">
      <c r="A6807" s="15"/>
    </row>
    <row r="6808" ht="12.75">
      <c r="A6808" s="15"/>
    </row>
    <row r="6809" ht="12.75">
      <c r="A6809" s="15"/>
    </row>
    <row r="6810" ht="12.75">
      <c r="A6810" s="15"/>
    </row>
    <row r="6811" ht="12.75">
      <c r="A6811" s="15"/>
    </row>
    <row r="6812" ht="12.75">
      <c r="A6812" s="15"/>
    </row>
    <row r="6813" ht="12.75">
      <c r="A6813" s="15"/>
    </row>
    <row r="6814" ht="12.75">
      <c r="A6814" s="15"/>
    </row>
    <row r="6815" ht="12.75">
      <c r="A6815" s="15"/>
    </row>
    <row r="6816" ht="12.75">
      <c r="A6816" s="15"/>
    </row>
    <row r="6817" ht="12.75">
      <c r="A6817" s="15"/>
    </row>
    <row r="6818" ht="12.75">
      <c r="A6818" s="15"/>
    </row>
    <row r="6819" ht="12.75">
      <c r="A6819" s="15"/>
    </row>
    <row r="6820" ht="12.75">
      <c r="A6820" s="15"/>
    </row>
    <row r="6821" ht="12.75">
      <c r="A6821" s="15"/>
    </row>
    <row r="6822" ht="12.75">
      <c r="A6822" s="15"/>
    </row>
    <row r="6823" ht="12.75">
      <c r="A6823" s="15"/>
    </row>
    <row r="6824" ht="12.75">
      <c r="A6824" s="15"/>
    </row>
    <row r="6825" ht="12.75">
      <c r="A6825" s="15"/>
    </row>
    <row r="6826" ht="12.75">
      <c r="A6826" s="15"/>
    </row>
    <row r="6827" ht="12.75">
      <c r="A6827" s="15"/>
    </row>
    <row r="6828" ht="12.75">
      <c r="A6828" s="15"/>
    </row>
    <row r="6829" ht="12.75">
      <c r="A6829" s="15"/>
    </row>
    <row r="6830" ht="12.75">
      <c r="A6830" s="15"/>
    </row>
    <row r="6831" ht="12.75">
      <c r="A6831" s="15"/>
    </row>
    <row r="6832" ht="12.75">
      <c r="A6832" s="15"/>
    </row>
  </sheetData>
  <mergeCells count="27">
    <mergeCell ref="I27:L27"/>
    <mergeCell ref="A30:L30"/>
    <mergeCell ref="I31:K31"/>
    <mergeCell ref="H35:J35"/>
    <mergeCell ref="C21:F21"/>
    <mergeCell ref="C25:F25"/>
    <mergeCell ref="I25:J25"/>
    <mergeCell ref="A26:I26"/>
    <mergeCell ref="C23:F23"/>
    <mergeCell ref="I24:J24"/>
    <mergeCell ref="C24:F24"/>
    <mergeCell ref="I23:J23"/>
    <mergeCell ref="I19:J19"/>
    <mergeCell ref="I20:J20"/>
    <mergeCell ref="I22:J22"/>
    <mergeCell ref="A9:J9"/>
    <mergeCell ref="A16:A17"/>
    <mergeCell ref="B16:B17"/>
    <mergeCell ref="C16:F17"/>
    <mergeCell ref="G16:G17"/>
    <mergeCell ref="H16:H17"/>
    <mergeCell ref="I16:J17"/>
    <mergeCell ref="C18:F18"/>
    <mergeCell ref="C19:F19"/>
    <mergeCell ref="C20:F20"/>
    <mergeCell ref="I18:J18"/>
    <mergeCell ref="I21:J21"/>
  </mergeCells>
  <printOptions/>
  <pageMargins left="0.7086614173228347" right="0.7086614173228347" top="0.7480314960629921" bottom="0.7480314960629921" header="0.31496062992125984" footer="0.31496062992125984"/>
  <pageSetup fitToHeight="0" fitToWidth="1" horizontalDpi="597" verticalDpi="597"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Luciana de Oliveira Azevedo</dc:creator>
  <cp:keywords/>
  <dc:description/>
  <cp:lastModifiedBy>Prefeitura-Tietê</cp:lastModifiedBy>
  <cp:lastPrinted>2023-10-18T19:57:29Z</cp:lastPrinted>
  <dcterms:created xsi:type="dcterms:W3CDTF">1999-12-30T13:15:15Z</dcterms:created>
  <dcterms:modified xsi:type="dcterms:W3CDTF">2023-11-13T13:09:30Z</dcterms:modified>
  <cp:category/>
  <cp:version/>
  <cp:contentType/>
  <cp:contentStatus/>
</cp:coreProperties>
</file>