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<sst xmlns="http://schemas.openxmlformats.org/spreadsheetml/2006/main" count="49" uniqueCount="46">
  <si>
    <t>PLANILHA ORÇAMENTÁRIA</t>
  </si>
  <si>
    <t>OBRA:</t>
  </si>
  <si>
    <t>EXECUÇÃO DE RECAPEAMENTO ASFÁLTICO EM VIAS DO MUNICÍPIO</t>
  </si>
  <si>
    <t>LOCAL:</t>
  </si>
  <si>
    <t>BAIRRO RESIDÊNCIAL JOAQUIM RODRIGUES ALVES (COHAB)</t>
  </si>
  <si>
    <t>REFERÊNCIA:</t>
  </si>
  <si>
    <t>DER DEZ 2022</t>
  </si>
  <si>
    <t>CDHU 189</t>
  </si>
  <si>
    <t>SIURB JANEIRO 2023</t>
  </si>
  <si>
    <t>BDI:</t>
  </si>
  <si>
    <t>ITEM</t>
  </si>
  <si>
    <t>REFERÊNCIA</t>
  </si>
  <si>
    <t>DESCRIÇÃO DO SERVIÇO</t>
  </si>
  <si>
    <t>QUANT.</t>
  </si>
  <si>
    <t>UNID.</t>
  </si>
  <si>
    <t>VALOR UNITÁRIO</t>
  </si>
  <si>
    <t>VALOR UNITÁRIO C/ BDI</t>
  </si>
  <si>
    <t>VALOR TOTAL</t>
  </si>
  <si>
    <t>1.</t>
  </si>
  <si>
    <t>RECUPERAÇÃO DE BASE</t>
  </si>
  <si>
    <t>1.1</t>
  </si>
  <si>
    <t>23.13.07.01.99  DER</t>
  </si>
  <si>
    <t>Reciclagem de pavimento com adição de 4% de cimento</t>
  </si>
  <si>
    <t>m³</t>
  </si>
  <si>
    <t>1.2</t>
  </si>
  <si>
    <t>54.03.240</t>
  </si>
  <si>
    <t>Imprimação betuminosa impermeabilizante</t>
  </si>
  <si>
    <t>m²</t>
  </si>
  <si>
    <t>2.</t>
  </si>
  <si>
    <t>RECAPEAMENTO ASFÁLTICO</t>
  </si>
  <si>
    <t>2.1</t>
  </si>
  <si>
    <t>54.03.230</t>
  </si>
  <si>
    <t>Imprimação betuminosa ligante</t>
  </si>
  <si>
    <t>2.2</t>
  </si>
  <si>
    <t>54.03.210</t>
  </si>
  <si>
    <t>Camada de rolamento em concreto betuminoso usinado quente - CBUQ</t>
  </si>
  <si>
    <t>2.3</t>
  </si>
  <si>
    <t>062100 SIURB INFRA</t>
  </si>
  <si>
    <t>Levantamento ou rebaixamento de tampao de poço de visita</t>
  </si>
  <si>
    <t>unid.</t>
  </si>
  <si>
    <t>3.</t>
  </si>
  <si>
    <t>SINALIZAÇÃO VIÁRIA</t>
  </si>
  <si>
    <t>3.1</t>
  </si>
  <si>
    <t>70.02.010</t>
  </si>
  <si>
    <t>Sinalização horizontal com tinta vinílica ou acrílica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</si>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</sst>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161925</xdr:rowOff>
    </xdr:from>
    <xdr:to>
      <xdr:col>7</xdr:col>
      <xdr:colOff>400050</xdr:colOff>
      <xdr:row>9</xdr:row>
      <xdr:rowOff>9525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61925"/>
          <a:ext cx="7724775" cy="1562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 topLeftCell="A1">
      <selection activeCell="J31" sqref="J31"/>
    </sheetView>
  </sheetViews>
  <sheetFormatPr defaultColWidth="9.140625" defaultRowHeight="15"/>
  <cols>
    <col min="1" max="1" width="12.57421875" style="0" customWidth="1"/>
    <col min="2" max="2" width="14.8515625" style="0" customWidth="1"/>
    <col min="3" max="3" width="46.00390625" style="0" customWidth="1"/>
    <col min="4" max="4" width="11.28125" style="0" customWidth="1"/>
    <col min="6" max="6" width="13.57421875" style="0" customWidth="1"/>
    <col min="7" max="7" width="14.140625" style="0" customWidth="1"/>
    <col min="8" max="8" width="18.00390625" style="0" customWidth="1"/>
  </cols>
  <sheetData>
    <row r="1" spans="1:8" ht="15">
      <c r="A1" s="1"/>
      <c r="B1" s="2"/>
      <c r="D1" s="3"/>
      <c r="E1" s="1"/>
      <c r="F1" s="3"/>
      <c r="G1" s="3"/>
      <c r="H1" s="1"/>
    </row>
    <row r="2" spans="1:8" ht="15">
      <c r="A2" s="1"/>
      <c r="B2" s="2"/>
      <c r="D2" s="3"/>
      <c r="E2" s="1"/>
      <c r="F2" s="3"/>
      <c r="G2" s="3"/>
      <c r="H2" s="1"/>
    </row>
    <row r="3" spans="1:8" ht="15">
      <c r="A3" s="1"/>
      <c r="B3" s="2"/>
      <c r="D3" s="3"/>
      <c r="E3" s="1"/>
      <c r="F3" s="3"/>
      <c r="G3" s="3"/>
      <c r="H3" s="1"/>
    </row>
    <row r="4" spans="1:8" ht="15">
      <c r="A4" s="1"/>
      <c r="B4" s="2"/>
      <c r="D4" s="3"/>
      <c r="E4" s="1"/>
      <c r="F4" s="3"/>
      <c r="G4" s="3"/>
      <c r="H4" s="1"/>
    </row>
    <row r="5" spans="1:8" ht="15">
      <c r="A5" s="1"/>
      <c r="B5" s="2"/>
      <c r="D5" s="3"/>
      <c r="E5" s="1"/>
      <c r="F5" s="3"/>
      <c r="G5" s="3"/>
      <c r="H5" s="1"/>
    </row>
    <row r="6" spans="1:8" ht="15">
      <c r="A6" s="1"/>
      <c r="B6" s="2"/>
      <c r="D6" s="3"/>
      <c r="E6" s="1"/>
      <c r="F6" s="3"/>
      <c r="G6" s="3"/>
      <c r="H6" s="1"/>
    </row>
    <row r="7" spans="1:8" ht="15">
      <c r="A7" s="1"/>
      <c r="B7" s="2"/>
      <c r="D7" s="3"/>
      <c r="E7" s="1"/>
      <c r="F7" s="3"/>
      <c r="G7" s="3"/>
      <c r="H7" s="1"/>
    </row>
    <row r="8" spans="1:8" ht="15">
      <c r="A8" s="1"/>
      <c r="B8" s="2"/>
      <c r="D8" s="3"/>
      <c r="E8" s="1"/>
      <c r="F8" s="3"/>
      <c r="G8" s="3"/>
      <c r="H8" s="1"/>
    </row>
    <row r="9" spans="1:8" ht="15">
      <c r="A9" s="1"/>
      <c r="B9" s="2"/>
      <c r="D9" s="3"/>
      <c r="E9" s="1"/>
      <c r="F9" s="3"/>
      <c r="G9" s="3"/>
      <c r="H9" s="1"/>
    </row>
    <row r="10" spans="1:8" ht="18.75">
      <c r="A10" s="4" t="s">
        <v>0</v>
      </c>
      <c r="B10" s="4"/>
      <c r="C10" s="4"/>
      <c r="D10" s="4"/>
      <c r="E10" s="4"/>
      <c r="F10" s="4"/>
      <c r="G10" s="4"/>
      <c r="H10" s="4"/>
    </row>
    <row r="11" spans="1:8" ht="15">
      <c r="A11" s="5"/>
      <c r="B11" s="5"/>
      <c r="C11" s="5"/>
      <c r="D11" s="5"/>
      <c r="E11" s="5"/>
      <c r="F11" s="5"/>
      <c r="G11" s="5"/>
      <c r="H11" s="5"/>
    </row>
    <row r="12" spans="1:8" ht="15">
      <c r="A12" s="6" t="s">
        <v>1</v>
      </c>
      <c r="B12" s="7" t="s">
        <v>2</v>
      </c>
      <c r="C12" s="7"/>
      <c r="D12" s="7"/>
      <c r="E12" s="7"/>
      <c r="F12" s="7"/>
      <c r="G12" s="7"/>
      <c r="H12" s="7"/>
    </row>
    <row r="13" spans="1:8" ht="15">
      <c r="A13" s="6" t="s">
        <v>3</v>
      </c>
      <c r="B13" s="7" t="s">
        <v>4</v>
      </c>
      <c r="C13" s="7"/>
      <c r="D13" s="7"/>
      <c r="E13" s="7"/>
      <c r="F13" s="7"/>
      <c r="G13" s="7"/>
      <c r="H13" s="7"/>
    </row>
    <row r="14" spans="1:8" ht="15">
      <c r="A14" s="8" t="s">
        <v>5</v>
      </c>
      <c r="B14" s="9" t="s">
        <v>6</v>
      </c>
      <c r="C14" s="9"/>
      <c r="D14" s="10">
        <v>0.35</v>
      </c>
      <c r="E14" s="9"/>
      <c r="F14" s="9"/>
      <c r="G14" s="9"/>
      <c r="H14" s="9"/>
    </row>
    <row r="15" spans="1:8" ht="15">
      <c r="A15" s="8"/>
      <c r="B15" s="11" t="s">
        <v>7</v>
      </c>
      <c r="C15" s="11"/>
      <c r="D15" s="10">
        <v>0</v>
      </c>
      <c r="E15" s="11"/>
      <c r="F15" s="11"/>
      <c r="G15" s="11"/>
      <c r="H15" s="11"/>
    </row>
    <row r="16" spans="1:8" ht="15">
      <c r="A16" s="8"/>
      <c r="B16" s="11" t="s">
        <v>8</v>
      </c>
      <c r="C16" s="11"/>
      <c r="D16" s="10">
        <v>0.2276</v>
      </c>
      <c r="E16" s="11"/>
      <c r="F16" s="11"/>
      <c r="G16" s="11"/>
      <c r="H16" s="11"/>
    </row>
    <row r="17" spans="1:8" ht="15">
      <c r="A17" s="6" t="s">
        <v>9</v>
      </c>
      <c r="B17" s="12">
        <v>0.2</v>
      </c>
      <c r="D17" s="3"/>
      <c r="E17" s="1"/>
      <c r="F17" s="3"/>
      <c r="G17" s="3"/>
      <c r="H17" s="1"/>
    </row>
    <row r="18" spans="1:8" ht="15">
      <c r="A18" s="6"/>
      <c r="B18" s="12"/>
      <c r="D18" s="3"/>
      <c r="E18" s="1"/>
      <c r="F18" s="3"/>
      <c r="G18" s="3"/>
      <c r="H18" s="1"/>
    </row>
    <row r="19" spans="1:8" ht="15">
      <c r="A19" s="6"/>
      <c r="B19" s="12"/>
      <c r="D19" s="3"/>
      <c r="E19" s="1"/>
      <c r="F19" s="3"/>
      <c r="G19" s="3"/>
      <c r="H19" s="1"/>
    </row>
    <row r="20" spans="1:8" ht="15">
      <c r="A20" s="1"/>
      <c r="B20" s="2"/>
      <c r="D20" s="3"/>
      <c r="E20" s="1"/>
      <c r="F20" s="3"/>
      <c r="G20" s="3"/>
      <c r="H20" s="1"/>
    </row>
    <row r="21" spans="1:8" ht="45">
      <c r="A21" s="13" t="s">
        <v>10</v>
      </c>
      <c r="B21" s="14" t="s">
        <v>11</v>
      </c>
      <c r="C21" s="15" t="s">
        <v>12</v>
      </c>
      <c r="D21" s="16" t="s">
        <v>13</v>
      </c>
      <c r="E21" s="14" t="s">
        <v>14</v>
      </c>
      <c r="F21" s="16" t="s">
        <v>15</v>
      </c>
      <c r="G21" s="16" t="s">
        <v>16</v>
      </c>
      <c r="H21" s="14" t="s">
        <v>17</v>
      </c>
    </row>
    <row r="22" spans="1:8" ht="15">
      <c r="A22" s="17" t="s">
        <v>18</v>
      </c>
      <c r="B22" s="18" t="s">
        <v>19</v>
      </c>
      <c r="C22" s="19"/>
      <c r="D22" s="20"/>
      <c r="E22" s="21"/>
      <c r="F22" s="20"/>
      <c r="G22" s="20"/>
      <c r="H22" s="22">
        <f>H23+H24</f>
        <v>0</v>
      </c>
    </row>
    <row r="23" spans="1:8" ht="30">
      <c r="A23" s="23" t="s">
        <v>20</v>
      </c>
      <c r="B23" s="24" t="s">
        <v>21</v>
      </c>
      <c r="C23" s="25" t="s">
        <v>22</v>
      </c>
      <c r="D23" s="26">
        <f>D24*0.2</f>
        <v>4244.928</v>
      </c>
      <c r="E23" s="27" t="s">
        <v>23</v>
      </c>
      <c r="F23" s="26">
        <f>J23/1.35</f>
        <v>0</v>
      </c>
      <c r="G23" s="26">
        <f>B17*F23+F23</f>
        <v>0</v>
      </c>
      <c r="H23" s="28">
        <f>G23*D23</f>
        <v>0</v>
      </c>
    </row>
    <row r="24" spans="1:8" ht="15">
      <c r="A24" s="23" t="s">
        <v>24</v>
      </c>
      <c r="B24" s="29" t="s">
        <v>25</v>
      </c>
      <c r="C24" s="30" t="s">
        <v>26</v>
      </c>
      <c r="D24" s="31">
        <v>21224.64</v>
      </c>
      <c r="E24" s="29" t="s">
        <v>27</v>
      </c>
      <c r="F24" s="29"/>
      <c r="G24" s="31">
        <f>B17*F24+F24</f>
        <v>0</v>
      </c>
      <c r="H24" s="32"/>
    </row>
    <row r="25" spans="1:8" ht="15">
      <c r="A25" s="17" t="s">
        <v>28</v>
      </c>
      <c r="B25" s="18" t="s">
        <v>29</v>
      </c>
      <c r="C25" s="19"/>
      <c r="D25" s="20"/>
      <c r="E25" s="21"/>
      <c r="F25" s="20"/>
      <c r="G25" s="20"/>
      <c r="H25" s="22"/>
    </row>
    <row r="26" spans="1:8" ht="15">
      <c r="A26" s="23" t="s">
        <v>30</v>
      </c>
      <c r="B26" s="29" t="s">
        <v>31</v>
      </c>
      <c r="C26" s="33" t="s">
        <v>32</v>
      </c>
      <c r="D26" s="31">
        <f>D24</f>
        <v>21224.64</v>
      </c>
      <c r="E26" s="29" t="s">
        <v>23</v>
      </c>
      <c r="F26" s="31"/>
      <c r="G26" s="31">
        <f>F26*B17+F26</f>
        <v>0</v>
      </c>
      <c r="H26" s="32"/>
    </row>
    <row r="27" spans="1:8" ht="30">
      <c r="A27" s="23" t="s">
        <v>33</v>
      </c>
      <c r="B27" s="29" t="s">
        <v>34</v>
      </c>
      <c r="C27" s="33" t="s">
        <v>35</v>
      </c>
      <c r="D27" s="31">
        <f>D24*0.03</f>
        <v>636.7392</v>
      </c>
      <c r="E27" s="29" t="s">
        <v>23</v>
      </c>
      <c r="F27" s="31"/>
      <c r="G27" s="31">
        <f>B17*F27+F27</f>
        <v>0</v>
      </c>
      <c r="H27" s="32">
        <f aca="true" t="shared" si="0" ref="H26:H28">G27*D27</f>
        <v>0</v>
      </c>
    </row>
    <row r="28" spans="1:8" ht="30">
      <c r="A28" s="23" t="s">
        <v>36</v>
      </c>
      <c r="B28" s="34" t="s">
        <v>37</v>
      </c>
      <c r="C28" s="33" t="s">
        <v>38</v>
      </c>
      <c r="D28" s="31">
        <v>30</v>
      </c>
      <c r="E28" s="29" t="s">
        <v>39</v>
      </c>
      <c r="F28" s="31">
        <f>J28/1.2276</f>
        <v>0</v>
      </c>
      <c r="G28" s="31">
        <f>B17*F28+F28</f>
        <v>0</v>
      </c>
      <c r="H28" s="32">
        <f t="shared" si="0"/>
        <v>0</v>
      </c>
    </row>
    <row r="29" spans="1:8" ht="15">
      <c r="A29" s="35" t="s">
        <v>40</v>
      </c>
      <c r="B29" s="36" t="s">
        <v>41</v>
      </c>
      <c r="C29" s="37"/>
      <c r="D29" s="38"/>
      <c r="E29" s="39"/>
      <c r="F29" s="38"/>
      <c r="G29" s="38"/>
      <c r="H29" s="40">
        <f>H30</f>
        <v>0</v>
      </c>
    </row>
    <row r="30" spans="1:8" ht="15">
      <c r="A30" s="23" t="s">
        <v>42</v>
      </c>
      <c r="B30" s="27" t="s">
        <v>43</v>
      </c>
      <c r="C30" s="41" t="s">
        <v>44</v>
      </c>
      <c r="D30" s="26">
        <v>567.08</v>
      </c>
      <c r="E30" s="27" t="s">
        <v>27</v>
      </c>
      <c r="F30" s="26"/>
      <c r="G30" s="26">
        <f>B17*F30+F30</f>
        <v>0</v>
      </c>
      <c r="H30" s="28">
        <f>D30*G30</f>
        <v>0</v>
      </c>
    </row>
    <row r="31" spans="1:8" ht="15">
      <c r="A31" s="42" t="s">
        <v>45</v>
      </c>
      <c r="B31" s="43"/>
      <c r="C31" s="43"/>
      <c r="D31" s="43"/>
      <c r="E31" s="43"/>
      <c r="F31" s="43"/>
      <c r="G31" s="44"/>
      <c r="H31" s="45">
        <f>H29+H25+H22</f>
        <v>0</v>
      </c>
    </row>
  </sheetData>
  <mergeCells count="7">
    <mergeCell ref="A31:G31"/>
    <mergeCell ref="A10:H10"/>
    <mergeCell ref="B12:H12"/>
    <mergeCell ref="B13:H13"/>
    <mergeCell ref="B22:C22"/>
    <mergeCell ref="B25:C25"/>
    <mergeCell ref="B29:C2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Cibele Aparecida Vieira</dc:creator>
  <cp:keywords/>
  <dc:description/>
  <cp:lastModifiedBy>Cibele Aparecida Vieira</cp:lastModifiedBy>
  <dcterms:created xsi:type="dcterms:W3CDTF">2023-06-05T13:01:00Z</dcterms:created>
  <dcterms:modified xsi:type="dcterms:W3CDTF">2023-06-05T13:01:41Z</dcterms:modified>
  <cp:category/>
  <cp:version/>
  <cp:contentType/>
  <cp:contentStatus/>
</cp:coreProperties>
</file>