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CRONOMOD" sheetId="1" r:id="rId1"/>
  </sheets>
  <definedNames>
    <definedName name="_xlnm.Print_Area" localSheetId="0">'CRONOMOD'!$A$2:$J$29</definedName>
  </definedNames>
  <calcPr fullCalcOnLoad="1"/>
</workbook>
</file>

<file path=xl/sharedStrings.xml><?xml version="1.0" encoding="utf-8"?>
<sst xmlns="http://schemas.openxmlformats.org/spreadsheetml/2006/main" count="45" uniqueCount="39">
  <si>
    <t>GOVERNO DO ESTADO DE SÃO PAULO</t>
  </si>
  <si>
    <t>CRONOGRAMA FÍSICO - DESEMBOLSO E APLICAÇÃO DOS RECURSOS</t>
  </si>
  <si>
    <t xml:space="preserve">DATA BASE: </t>
  </si>
  <si>
    <t>OBRA:</t>
  </si>
  <si>
    <t>PRAZO PROPOSTO</t>
  </si>
  <si>
    <t>ITEM</t>
  </si>
  <si>
    <t>SERVIÇOS</t>
  </si>
  <si>
    <t>UNIDADE</t>
  </si>
  <si>
    <t>2a. ETAPA</t>
  </si>
  <si>
    <t>TOTAL</t>
  </si>
  <si>
    <t xml:space="preserve"> </t>
  </si>
  <si>
    <t>RECURSOS ESTADUAIS</t>
  </si>
  <si>
    <t>RECURSOS PRÓPRIOS</t>
  </si>
  <si>
    <t xml:space="preserve">T O T A L </t>
  </si>
  <si>
    <t>1a. ETAPA</t>
  </si>
  <si>
    <t>R$</t>
  </si>
  <si>
    <t>MUNICÍPIO</t>
  </si>
  <si>
    <t>m2</t>
  </si>
  <si>
    <t>3a. ETAPA</t>
  </si>
  <si>
    <t>INÍCIO: 30 dias da data da assinatura do convênio</t>
  </si>
  <si>
    <r>
      <t>FINAL: 720</t>
    </r>
    <r>
      <rPr>
        <sz val="10"/>
        <rFont val="Times New Roman"/>
        <family val="1"/>
      </rPr>
      <t xml:space="preserve"> </t>
    </r>
    <r>
      <rPr>
        <sz val="10"/>
        <color indexed="12"/>
        <rFont val="Times New Roman"/>
        <family val="1"/>
      </rPr>
      <t>dias a partir da data da assinatura do convênio</t>
    </r>
  </si>
  <si>
    <r>
      <t>PERÍODO:</t>
    </r>
    <r>
      <rPr>
        <b/>
        <sz val="12"/>
        <color indexed="12"/>
        <rFont val="Times New Roman"/>
        <family val="1"/>
      </rPr>
      <t xml:space="preserve"> 0</t>
    </r>
    <r>
      <rPr>
        <b/>
        <sz val="12"/>
        <rFont val="Times New Roman"/>
        <family val="1"/>
      </rPr>
      <t xml:space="preserve"> dias</t>
    </r>
  </si>
  <si>
    <t>SECRETARIA DE DESENVOLVIMENTO REGIONAL</t>
  </si>
  <si>
    <t>SUBSECRETARIA DE CONVÊNIOS COM MUNICÍPIOS E ENTIDADES NÃO GOVERNAMENTAIS</t>
  </si>
  <si>
    <r>
      <t xml:space="preserve">PRAZO DE EXECUÇÃO:                0 </t>
    </r>
    <r>
      <rPr>
        <sz val="8"/>
        <rFont val="Times New Roman"/>
        <family val="1"/>
      </rPr>
      <t>dias</t>
    </r>
  </si>
  <si>
    <r>
      <t>PERÍODO:</t>
    </r>
    <r>
      <rPr>
        <b/>
        <sz val="12"/>
        <color indexed="12"/>
        <rFont val="Times New Roman"/>
        <family val="1"/>
      </rPr>
      <t xml:space="preserve"> 360</t>
    </r>
    <r>
      <rPr>
        <b/>
        <sz val="12"/>
        <rFont val="Times New Roman"/>
        <family val="1"/>
      </rPr>
      <t xml:space="preserve"> dias</t>
    </r>
  </si>
  <si>
    <r>
      <t xml:space="preserve">PRAZO DE EXECUÇÃO:                330 </t>
    </r>
    <r>
      <rPr>
        <sz val="8"/>
        <rFont val="Times New Roman"/>
        <family val="1"/>
      </rPr>
      <t>dias</t>
    </r>
  </si>
  <si>
    <r>
      <t xml:space="preserve">PRAZO DE LIBERAÇÃO:                       </t>
    </r>
    <r>
      <rPr>
        <sz val="8"/>
        <rFont val="Times New Roman"/>
        <family val="1"/>
      </rPr>
      <t>em até 30 dias após à expedição da ordem de serviço</t>
    </r>
  </si>
  <si>
    <t>ESTA INFORMAÇÃO NÃO DEVE SAIR NA IMPRESSÃO</t>
  </si>
  <si>
    <r>
      <t xml:space="preserve">PRAZO DE LIBERAÇÃO:                       </t>
    </r>
    <r>
      <rPr>
        <sz val="8"/>
        <rFont val="Times New Roman"/>
        <family val="1"/>
      </rPr>
      <t xml:space="preserve">em até 30 dias após a conclusão da etapa. </t>
    </r>
  </si>
  <si>
    <r>
      <t>OBS.: Emendas com valor entre R$ 500 mil até R$ 1.000.000,00 milhão, o cronrograma deve ser em duas parcelas, Sendo que no campo Recursos do Estado na 1ª ETAPA (valor exato de R$ 500 mil), e o restante do valor da emenda ficará  2ª ETAPA .</t>
    </r>
    <r>
      <rPr>
        <b/>
        <sz val="10"/>
        <color indexed="8"/>
        <rFont val="Times New Roman"/>
        <family val="1"/>
      </rPr>
      <t xml:space="preserve"> NÃO ALTERAR OS PRAZOS</t>
    </r>
  </si>
  <si>
    <t>ASSINATURA: _______________________________________</t>
  </si>
  <si>
    <t>ARQTª LIANE HATIZUKA YOSHIDA</t>
  </si>
  <si>
    <t>CAU: Nº A143535-3</t>
  </si>
  <si>
    <t>ART/RRT: 11287236</t>
  </si>
  <si>
    <t>RUA CURUÇÁ</t>
  </si>
  <si>
    <t>RUA MARCOS MARCUZ</t>
  </si>
  <si>
    <t>RECAPEAMENTO ASFÁLTICO DE RUAS DO MUNICÍPIO DE TIETÊ-SP</t>
  </si>
  <si>
    <t>Tietê-SP</t>
  </si>
</sst>
</file>

<file path=xl/styles.xml><?xml version="1.0" encoding="utf-8"?>
<styleSheet xmlns="http://schemas.openxmlformats.org/spreadsheetml/2006/main">
  <numFmts count="6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&quot;\ #,##0_);\(&quot;R$&quot;\ #,##0\)"/>
    <numFmt numFmtId="179" formatCode="&quot;R$&quot;\ #,##0_);[Red]\(&quot;R$&quot;\ #,##0\)"/>
    <numFmt numFmtId="180" formatCode="&quot;R$&quot;\ #,##0.00_);\(&quot;R$&quot;\ #,##0.00\)"/>
    <numFmt numFmtId="181" formatCode="&quot;R$&quot;\ #,##0.00_);[Red]\(&quot;R$&quot;\ #,##0.00\)"/>
    <numFmt numFmtId="182" formatCode="_(&quot;R$&quot;\ * #,##0_);_(&quot;R$&quot;\ * \(#,##0\);_(&quot;R$&quot;\ * &quot;-&quot;_);_(@_)"/>
    <numFmt numFmtId="183" formatCode="_(&quot;R$&quot;\ * #,##0.00_);_(&quot;R$&quot;\ * \(#,##0.00\);_(&quot;R$&quot;\ * &quot;-&quot;??_);_(@_)"/>
    <numFmt numFmtId="184" formatCode="&quot;R$ &quot;\ #,##0_);\(&quot;R$ &quot;\ #,##0\)"/>
    <numFmt numFmtId="185" formatCode="&quot;R$ &quot;\ #,##0_);[Red]\(&quot;R$ &quot;\ #,##0\)"/>
    <numFmt numFmtId="186" formatCode="&quot;R$ &quot;\ #,##0.00_);\(&quot;R$ &quot;\ #,##0.00\)"/>
    <numFmt numFmtId="187" formatCode="&quot;R$ &quot;\ #,##0.00_);[Red]\(&quot;R$ &quot;\ #,##0.00\)"/>
    <numFmt numFmtId="188" formatCode="_(&quot;R$ &quot;\ * #,##0_);_(&quot;R$ &quot;\ * \(#,##0\);_(&quot;R$ &quot;\ * &quot;-&quot;_);_(@_)"/>
    <numFmt numFmtId="189" formatCode="_(&quot;R$ &quot;\ * #,##0.00_);_(&quot;R$ &quot;\ * \(#,##0.00\);_(&quot;R$ &quot;\ * &quot;-&quot;??_);_(@_)"/>
    <numFmt numFmtId="190" formatCode="&quot;R$  &quot;#,##0_);\(&quot;R$  &quot;#,##0\)"/>
    <numFmt numFmtId="191" formatCode="&quot;R$  &quot;#,##0_);[Red]\(&quot;R$  &quot;#,##0\)"/>
    <numFmt numFmtId="192" formatCode="&quot;R$  &quot;#,##0.00_);\(&quot;R$  &quot;#,##0.00\)"/>
    <numFmt numFmtId="193" formatCode="&quot;R$  &quot;#,##0.00_);[Red]\(&quot;R$  &quot;#,##0.00\)"/>
    <numFmt numFmtId="194" formatCode="_(&quot;R$  &quot;* #,##0_);_(&quot;R$  &quot;* \(#,##0\);_(&quot;R$  &quot;* &quot;-&quot;_);_(@_)"/>
    <numFmt numFmtId="195" formatCode="_(&quot;R$  &quot;* #,##0.00_);_(&quot;R$  &quot;* \(#,##0.00\);_(&quot;R$  &quot;* &quot;-&quot;??_);_(@_)"/>
    <numFmt numFmtId="196" formatCode="#,##0\ &quot;mk&quot;;\-#,##0\ &quot;mk&quot;"/>
    <numFmt numFmtId="197" formatCode="#,##0\ &quot;mk&quot;;[Red]\-#,##0\ &quot;mk&quot;"/>
    <numFmt numFmtId="198" formatCode="#,##0.00\ &quot;mk&quot;;\-#,##0.00\ &quot;mk&quot;"/>
    <numFmt numFmtId="199" formatCode="#,##0.00\ &quot;mk&quot;;[Red]\-#,##0.00\ &quot;mk&quot;"/>
    <numFmt numFmtId="200" formatCode="_-* #,##0\ &quot;mk&quot;_-;\-* #,##0\ &quot;mk&quot;_-;_-* &quot;-&quot;\ &quot;mk&quot;_-;_-@_-"/>
    <numFmt numFmtId="201" formatCode="_-* #,##0\ _m_k_-;\-* #,##0\ _m_k_-;_-* &quot;-&quot;\ _m_k_-;_-@_-"/>
    <numFmt numFmtId="202" formatCode="_-* #,##0.00\ &quot;mk&quot;_-;\-* #,##0.00\ &quot;mk&quot;_-;_-* &quot;-&quot;??\ &quot;mk&quot;_-;_-@_-"/>
    <numFmt numFmtId="203" formatCode="_-* #,##0.00\ _m_k_-;\-* #,##0.00\ _m_k_-;_-* &quot;-&quot;??\ _m_k_-;_-@_-"/>
    <numFmt numFmtId="204" formatCode="&quot;Cr$&quot;\ #,##0_);\(&quot;Cr$&quot;\ #,##0\)"/>
    <numFmt numFmtId="205" formatCode="&quot;Cr$&quot;\ #,##0_);[Red]\(&quot;Cr$&quot;\ #,##0\)"/>
    <numFmt numFmtId="206" formatCode="&quot;Cr$&quot;\ #,##0.00_);\(&quot;Cr$&quot;\ #,##0.00\)"/>
    <numFmt numFmtId="207" formatCode="&quot;Cr$&quot;\ #,##0.00_);[Red]\(&quot;Cr$&quot;\ #,##0.00\)"/>
    <numFmt numFmtId="208" formatCode="_(&quot;Cr$&quot;\ * #,##0_);_(&quot;Cr$&quot;\ * \(#,##0\);_(&quot;Cr$&quot;\ * &quot;-&quot;_);_(@_)"/>
    <numFmt numFmtId="209" formatCode="_(&quot;Cr$&quot;\ * #,##0.00_);_(&quot;Cr$&quot;\ * \(#,##0.00\);_(&quot;Cr$&quot;\ * &quot;-&quot;??_);_(@_)"/>
    <numFmt numFmtId="210" formatCode="#,##0&quot; kr&quot;_);\(#,##0&quot; kr&quot;\)"/>
    <numFmt numFmtId="211" formatCode="#,##0&quot; kr&quot;_);[Red]\(#,##0&quot; kr&quot;\)"/>
    <numFmt numFmtId="212" formatCode="#,##0.00&quot; kr&quot;_);\(#,##0.00&quot; kr&quot;\)"/>
    <numFmt numFmtId="213" formatCode="#,##0.00&quot; kr&quot;_);[Red]\(#,##0.00&quot; kr&quot;\)"/>
    <numFmt numFmtId="214" formatCode="[$-416]dddd\,\ d&quot; de &quot;mmmm&quot; de &quot;yyyy"/>
    <numFmt numFmtId="215" formatCode="d/m;@"/>
    <numFmt numFmtId="216" formatCode="[$-416]mmmm\-yy;@"/>
    <numFmt numFmtId="217" formatCode="&quot;Sim&quot;;&quot;Sim&quot;;&quot;Não&quot;"/>
    <numFmt numFmtId="218" formatCode="&quot;Verdadeiro&quot;;&quot;Verdadeiro&quot;;&quot;Falso&quot;"/>
    <numFmt numFmtId="219" formatCode="&quot;Ativar&quot;;&quot;Ativar&quot;;&quot;Desativar&quot;"/>
    <numFmt numFmtId="220" formatCode="[$€-2]\ #,##0.00_);[Red]\([$€-2]\ #,##0.00\)"/>
  </numFmts>
  <fonts count="6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.5"/>
      <name val="Times New Roman"/>
      <family val="1"/>
    </font>
    <font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MS Sans Serif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sz val="14"/>
      <color indexed="12"/>
      <name val="Times New Roman"/>
      <family val="1"/>
    </font>
    <font>
      <sz val="14"/>
      <name val="Arial Narrow"/>
      <family val="2"/>
    </font>
    <font>
      <u val="single"/>
      <sz val="9"/>
      <color indexed="12"/>
      <name val="MS Sans Serif"/>
      <family val="2"/>
    </font>
    <font>
      <u val="single"/>
      <sz val="9"/>
      <color indexed="36"/>
      <name val="MS Sans Serif"/>
      <family val="2"/>
    </font>
    <font>
      <sz val="11"/>
      <name val="MS Sans Serif"/>
      <family val="2"/>
    </font>
    <font>
      <sz val="8"/>
      <name val="Times New Roman"/>
      <family val="1"/>
    </font>
    <font>
      <sz val="8"/>
      <color indexed="12"/>
      <name val="Times New Roman"/>
      <family val="1"/>
    </font>
    <font>
      <b/>
      <sz val="12"/>
      <color indexed="56"/>
      <name val="Times New Roman"/>
      <family val="1"/>
    </font>
    <font>
      <sz val="12"/>
      <name val="Georgia"/>
      <family val="1"/>
    </font>
    <font>
      <sz val="9.5"/>
      <name val="Georgia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medium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30" borderId="0" applyNumberFormat="0" applyBorder="0" applyAlignment="0" applyProtection="0"/>
    <xf numFmtId="207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38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4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3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4" fontId="5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4" fontId="8" fillId="0" borderId="1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/>
    </xf>
    <xf numFmtId="0" fontId="11" fillId="0" borderId="19" xfId="0" applyFont="1" applyBorder="1" applyAlignment="1">
      <alignment/>
    </xf>
    <xf numFmtId="0" fontId="12" fillId="0" borderId="21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8" fillId="0" borderId="15" xfId="0" applyFont="1" applyBorder="1" applyAlignment="1">
      <alignment vertical="top" wrapText="1"/>
    </xf>
    <xf numFmtId="0" fontId="8" fillId="0" borderId="20" xfId="0" applyFont="1" applyBorder="1" applyAlignment="1">
      <alignment vertical="top"/>
    </xf>
    <xf numFmtId="0" fontId="15" fillId="0" borderId="13" xfId="0" applyFont="1" applyBorder="1" applyAlignment="1">
      <alignment horizontal="left"/>
    </xf>
    <xf numFmtId="0" fontId="15" fillId="0" borderId="21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17" xfId="0" applyFont="1" applyBorder="1" applyAlignment="1">
      <alignment vertical="top"/>
    </xf>
    <xf numFmtId="0" fontId="17" fillId="0" borderId="20" xfId="0" applyFont="1" applyBorder="1" applyAlignment="1">
      <alignment vertical="top"/>
    </xf>
    <xf numFmtId="0" fontId="17" fillId="0" borderId="20" xfId="0" applyFont="1" applyBorder="1" applyAlignment="1">
      <alignment horizontal="right" vertical="top"/>
    </xf>
    <xf numFmtId="4" fontId="5" fillId="0" borderId="2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3" fillId="0" borderId="24" xfId="0" applyNumberFormat="1" applyFont="1" applyBorder="1" applyAlignment="1">
      <alignment horizontal="center"/>
    </xf>
    <xf numFmtId="216" fontId="11" fillId="0" borderId="20" xfId="0" applyNumberFormat="1" applyFont="1" applyBorder="1" applyAlignment="1">
      <alignment horizontal="center"/>
    </xf>
    <xf numFmtId="0" fontId="12" fillId="0" borderId="19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216" fontId="1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5" fillId="0" borderId="11" xfId="0" applyFont="1" applyBorder="1" applyAlignment="1">
      <alignment horizontal="centerContinuous"/>
    </xf>
    <xf numFmtId="0" fontId="27" fillId="0" borderId="25" xfId="0" applyFont="1" applyBorder="1" applyAlignment="1">
      <alignment/>
    </xf>
    <xf numFmtId="0" fontId="26" fillId="0" borderId="0" xfId="0" applyFont="1" applyBorder="1" applyAlignment="1">
      <alignment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4" fillId="0" borderId="0" xfId="0" applyFont="1" applyBorder="1" applyAlignment="1">
      <alignment/>
    </xf>
    <xf numFmtId="0" fontId="27" fillId="0" borderId="0" xfId="0" applyFont="1" applyBorder="1" applyAlignment="1">
      <alignment/>
    </xf>
    <xf numFmtId="4" fontId="5" fillId="34" borderId="26" xfId="0" applyNumberFormat="1" applyFont="1" applyFill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4" fontId="12" fillId="0" borderId="0" xfId="0" applyNumberFormat="1" applyFont="1" applyAlignment="1">
      <alignment horizontal="center"/>
    </xf>
    <xf numFmtId="4" fontId="15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17" fillId="0" borderId="19" xfId="0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0" fontId="29" fillId="0" borderId="27" xfId="0" applyFont="1" applyBorder="1" applyAlignment="1">
      <alignment horizontal="left" vertical="center" wrapText="1"/>
    </xf>
    <xf numFmtId="0" fontId="29" fillId="0" borderId="23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0" fontId="29" fillId="0" borderId="21" xfId="0" applyFont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66" fillId="33" borderId="0" xfId="0" applyFont="1" applyFill="1" applyAlignment="1">
      <alignment horizontal="left" wrapText="1"/>
    </xf>
    <xf numFmtId="0" fontId="4" fillId="0" borderId="0" xfId="0" applyFont="1" applyBorder="1" applyAlignment="1">
      <alignment horizontal="center"/>
    </xf>
    <xf numFmtId="4" fontId="12" fillId="0" borderId="11" xfId="0" applyNumberFormat="1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30" fillId="0" borderId="0" xfId="0" applyFont="1" applyAlignment="1">
      <alignment horizontal="left"/>
    </xf>
    <xf numFmtId="4" fontId="5" fillId="0" borderId="28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4" fontId="13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center"/>
    </xf>
    <xf numFmtId="4" fontId="6" fillId="0" borderId="24" xfId="0" applyNumberFormat="1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13" fillId="0" borderId="3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3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" name="Line 10"/>
        <xdr:cNvSpPr>
          <a:spLocks/>
        </xdr:cNvSpPr>
      </xdr:nvSpPr>
      <xdr:spPr>
        <a:xfrm>
          <a:off x="112490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2" name="Line 11"/>
        <xdr:cNvSpPr>
          <a:spLocks/>
        </xdr:cNvSpPr>
      </xdr:nvSpPr>
      <xdr:spPr>
        <a:xfrm>
          <a:off x="112490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3" name="Line 12"/>
        <xdr:cNvSpPr>
          <a:spLocks/>
        </xdr:cNvSpPr>
      </xdr:nvSpPr>
      <xdr:spPr>
        <a:xfrm flipH="1">
          <a:off x="112490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>
          <a:off x="11249025" y="1476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1</xdr:row>
      <xdr:rowOff>76200</xdr:rowOff>
    </xdr:from>
    <xdr:to>
      <xdr:col>4</xdr:col>
      <xdr:colOff>876300</xdr:colOff>
      <xdr:row>1</xdr:row>
      <xdr:rowOff>828675</xdr:rowOff>
    </xdr:to>
    <xdr:pic>
      <xdr:nvPicPr>
        <xdr:cNvPr id="5" name="Imagem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304800"/>
          <a:ext cx="876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33"/>
  <sheetViews>
    <sheetView showGridLines="0" showZeros="0" tabSelected="1" view="pageBreakPreview" zoomScaleSheetLayoutView="100" zoomScalePageLayoutView="0" workbookViewId="0" topLeftCell="A1">
      <selection activeCell="J22" sqref="J22"/>
    </sheetView>
  </sheetViews>
  <sheetFormatPr defaultColWidth="9.140625" defaultRowHeight="18" customHeight="1"/>
  <cols>
    <col min="1" max="1" width="5.421875" style="2" customWidth="1"/>
    <col min="2" max="2" width="40.7109375" style="2" customWidth="1"/>
    <col min="3" max="3" width="9.28125" style="3" customWidth="1"/>
    <col min="4" max="4" width="17.28125" style="3" customWidth="1"/>
    <col min="5" max="5" width="14.8515625" style="3" customWidth="1"/>
    <col min="6" max="6" width="17.28125" style="2" customWidth="1"/>
    <col min="7" max="7" width="15.28125" style="2" customWidth="1"/>
    <col min="8" max="8" width="17.28125" style="2" customWidth="1"/>
    <col min="9" max="9" width="14.57421875" style="2" customWidth="1"/>
    <col min="10" max="10" width="16.7109375" style="2" customWidth="1"/>
    <col min="11" max="11" width="10.8515625" style="2" bestFit="1" customWidth="1"/>
    <col min="12" max="16384" width="9.140625" style="2" customWidth="1"/>
  </cols>
  <sheetData>
    <row r="2" ht="68.25" customHeight="1"/>
    <row r="3" spans="1:10" s="1" customFormat="1" ht="18" customHeight="1">
      <c r="A3" s="88" t="s">
        <v>1</v>
      </c>
      <c r="B3" s="88"/>
      <c r="C3" s="88"/>
      <c r="D3" s="88"/>
      <c r="E3" s="88"/>
      <c r="F3" s="88"/>
      <c r="G3" s="88"/>
      <c r="H3" s="88"/>
      <c r="I3" s="88"/>
      <c r="J3" s="88"/>
    </row>
    <row r="4" spans="1:10" ht="12" customHeight="1">
      <c r="A4" s="65" t="s">
        <v>0</v>
      </c>
      <c r="B4" s="9"/>
      <c r="C4" s="9"/>
      <c r="D4" s="9"/>
      <c r="E4" s="6"/>
      <c r="F4" s="9"/>
      <c r="G4" s="9"/>
      <c r="H4" s="9"/>
      <c r="I4" s="9"/>
      <c r="J4" s="9"/>
    </row>
    <row r="5" spans="1:10" ht="13.5" customHeight="1">
      <c r="A5" s="60" t="s">
        <v>22</v>
      </c>
      <c r="B5" s="60"/>
      <c r="C5" s="60"/>
      <c r="D5" s="60"/>
      <c r="E5" s="6"/>
      <c r="F5" s="106" t="s">
        <v>16</v>
      </c>
      <c r="G5" s="107"/>
      <c r="H5" s="108"/>
      <c r="I5" s="57"/>
      <c r="J5" s="55"/>
    </row>
    <row r="6" spans="1:10" ht="13.5" customHeight="1">
      <c r="A6" s="66" t="s">
        <v>23</v>
      </c>
      <c r="B6" s="59"/>
      <c r="C6" s="59"/>
      <c r="D6" s="59"/>
      <c r="E6" s="6"/>
      <c r="F6" s="97" t="s">
        <v>38</v>
      </c>
      <c r="G6" s="98"/>
      <c r="H6" s="99"/>
      <c r="I6" s="56"/>
      <c r="J6" s="56"/>
    </row>
    <row r="7" ht="5.25" customHeight="1">
      <c r="F7" s="4"/>
    </row>
    <row r="8" spans="1:10" ht="12.75" customHeight="1">
      <c r="A8" s="5" t="s">
        <v>3</v>
      </c>
      <c r="B8" s="80" t="s">
        <v>37</v>
      </c>
      <c r="C8" s="80"/>
      <c r="D8" s="81"/>
      <c r="E8" s="6"/>
      <c r="F8" s="7" t="s">
        <v>4</v>
      </c>
      <c r="G8" s="8"/>
      <c r="H8" s="8"/>
      <c r="I8" s="53"/>
      <c r="J8" s="49" t="s">
        <v>2</v>
      </c>
    </row>
    <row r="9" spans="1:10" ht="15.75" customHeight="1">
      <c r="A9" s="75"/>
      <c r="B9" s="82"/>
      <c r="C9" s="82"/>
      <c r="D9" s="83"/>
      <c r="E9" s="9"/>
      <c r="F9" s="28" t="s">
        <v>19</v>
      </c>
      <c r="G9" s="10"/>
      <c r="H9" s="10"/>
      <c r="I9" s="48"/>
      <c r="J9" s="45">
        <v>44409</v>
      </c>
    </row>
    <row r="10" spans="1:10" ht="15.75" customHeight="1">
      <c r="A10" s="11"/>
      <c r="B10" s="9"/>
      <c r="C10" s="6"/>
      <c r="D10" s="6"/>
      <c r="E10" s="6"/>
      <c r="F10" s="29" t="s">
        <v>20</v>
      </c>
      <c r="G10" s="12"/>
      <c r="H10" s="12"/>
      <c r="I10" s="48"/>
      <c r="J10" s="54"/>
    </row>
    <row r="11" ht="6.75" customHeight="1"/>
    <row r="12" spans="1:10" ht="18" customHeight="1">
      <c r="A12" s="13" t="s">
        <v>5</v>
      </c>
      <c r="B12" s="32" t="s">
        <v>6</v>
      </c>
      <c r="C12" s="33" t="s">
        <v>7</v>
      </c>
      <c r="D12" s="58" t="s">
        <v>14</v>
      </c>
      <c r="E12" s="14"/>
      <c r="F12" s="58" t="s">
        <v>8</v>
      </c>
      <c r="G12" s="15"/>
      <c r="H12" s="58" t="s">
        <v>18</v>
      </c>
      <c r="I12" s="15"/>
      <c r="J12" s="16"/>
    </row>
    <row r="13" spans="1:10" ht="18" customHeight="1">
      <c r="A13" s="17"/>
      <c r="B13" s="18"/>
      <c r="C13" s="19"/>
      <c r="D13" s="103" t="s">
        <v>25</v>
      </c>
      <c r="E13" s="104"/>
      <c r="F13" s="103" t="s">
        <v>25</v>
      </c>
      <c r="G13" s="104"/>
      <c r="H13" s="103" t="s">
        <v>21</v>
      </c>
      <c r="I13" s="104"/>
      <c r="J13" s="52" t="s">
        <v>9</v>
      </c>
    </row>
    <row r="14" spans="1:10" ht="55.5" customHeight="1">
      <c r="A14" s="20" t="s">
        <v>10</v>
      </c>
      <c r="B14" s="21" t="s">
        <v>10</v>
      </c>
      <c r="C14" s="22" t="s">
        <v>10</v>
      </c>
      <c r="D14" s="50" t="s">
        <v>27</v>
      </c>
      <c r="E14" s="51" t="s">
        <v>26</v>
      </c>
      <c r="F14" s="50" t="s">
        <v>29</v>
      </c>
      <c r="G14" s="51" t="s">
        <v>26</v>
      </c>
      <c r="H14" s="50" t="s">
        <v>29</v>
      </c>
      <c r="I14" s="51" t="s">
        <v>24</v>
      </c>
      <c r="J14" s="67"/>
    </row>
    <row r="15" spans="1:11" ht="15.75">
      <c r="A15" s="39">
        <v>1</v>
      </c>
      <c r="B15" s="34" t="s">
        <v>35</v>
      </c>
      <c r="C15" s="24" t="s">
        <v>17</v>
      </c>
      <c r="D15" s="95">
        <v>6652.35</v>
      </c>
      <c r="E15" s="96"/>
      <c r="F15" s="95">
        <f>K15-D15</f>
        <v>0</v>
      </c>
      <c r="G15" s="96"/>
      <c r="H15" s="95"/>
      <c r="I15" s="96"/>
      <c r="J15" s="42">
        <f>SUM(D15:I15)</f>
        <v>6652.35</v>
      </c>
      <c r="K15" s="2">
        <v>6652.35</v>
      </c>
    </row>
    <row r="16" spans="1:11" ht="15.75">
      <c r="A16" s="40" t="s">
        <v>10</v>
      </c>
      <c r="B16" s="35"/>
      <c r="C16" s="30" t="s">
        <v>15</v>
      </c>
      <c r="D16" s="100">
        <v>500000</v>
      </c>
      <c r="E16" s="105"/>
      <c r="F16" s="100">
        <f>K16-D16</f>
        <v>18449.96000000002</v>
      </c>
      <c r="G16" s="105"/>
      <c r="H16" s="100"/>
      <c r="I16" s="105"/>
      <c r="J16" s="44">
        <f>SUM(D16:I16)</f>
        <v>518449.96</v>
      </c>
      <c r="K16" s="61">
        <v>518449.96</v>
      </c>
    </row>
    <row r="17" spans="1:11" ht="15.75">
      <c r="A17" s="39">
        <v>2</v>
      </c>
      <c r="B17" s="34" t="s">
        <v>36</v>
      </c>
      <c r="C17" s="24"/>
      <c r="D17" s="95"/>
      <c r="E17" s="96"/>
      <c r="F17" s="95">
        <f>K17</f>
        <v>3564.74</v>
      </c>
      <c r="G17" s="102"/>
      <c r="H17" s="95"/>
      <c r="I17" s="102"/>
      <c r="J17" s="42">
        <f>SUM(D17:I17)</f>
        <v>3564.74</v>
      </c>
      <c r="K17" s="2">
        <v>3564.74</v>
      </c>
    </row>
    <row r="18" spans="1:11" ht="15.75">
      <c r="A18" s="41"/>
      <c r="B18" s="35"/>
      <c r="C18" s="30"/>
      <c r="D18" s="100"/>
      <c r="E18" s="105"/>
      <c r="F18" s="100">
        <f>K18</f>
        <v>274931.77</v>
      </c>
      <c r="G18" s="101"/>
      <c r="H18" s="100"/>
      <c r="I18" s="101"/>
      <c r="J18" s="44">
        <f>SUM(D18:I18)</f>
        <v>274931.77</v>
      </c>
      <c r="K18" s="2">
        <v>274931.77</v>
      </c>
    </row>
    <row r="19" spans="1:10" ht="6.75" customHeight="1">
      <c r="A19" s="84"/>
      <c r="B19" s="85"/>
      <c r="C19" s="85"/>
      <c r="D19" s="85"/>
      <c r="E19" s="85"/>
      <c r="F19" s="85"/>
      <c r="G19" s="85"/>
      <c r="H19" s="85"/>
      <c r="I19" s="85"/>
      <c r="J19" s="86"/>
    </row>
    <row r="20" spans="1:10" ht="14.25" customHeight="1">
      <c r="A20" s="46" t="s">
        <v>11</v>
      </c>
      <c r="B20" s="25"/>
      <c r="C20" s="23"/>
      <c r="D20" s="91">
        <v>500000</v>
      </c>
      <c r="E20" s="92"/>
      <c r="F20" s="91">
        <v>100000</v>
      </c>
      <c r="G20" s="92"/>
      <c r="H20" s="91">
        <f>H22-H21</f>
        <v>0</v>
      </c>
      <c r="I20" s="92"/>
      <c r="J20" s="68">
        <f>SUM(D20:I20)</f>
        <v>600000</v>
      </c>
    </row>
    <row r="21" spans="1:10" ht="17.25" customHeight="1">
      <c r="A21" s="47" t="s">
        <v>12</v>
      </c>
      <c r="B21" s="25"/>
      <c r="C21" s="23"/>
      <c r="D21" s="78">
        <f>D22-D20</f>
        <v>0</v>
      </c>
      <c r="E21" s="79"/>
      <c r="F21" s="78">
        <f>F22-F20</f>
        <v>193381.73000000004</v>
      </c>
      <c r="G21" s="93"/>
      <c r="H21" s="78"/>
      <c r="I21" s="93"/>
      <c r="J21" s="26">
        <f>SUM(D21:I21)</f>
        <v>193381.73000000004</v>
      </c>
    </row>
    <row r="22" spans="1:10" s="38" customFormat="1" ht="15.75" customHeight="1">
      <c r="A22" s="46" t="s">
        <v>13</v>
      </c>
      <c r="B22" s="36"/>
      <c r="C22" s="37"/>
      <c r="D22" s="89">
        <f>SUM(+D18+D16)</f>
        <v>500000</v>
      </c>
      <c r="E22" s="90"/>
      <c r="F22" s="89">
        <f>SUM(F18+F16)</f>
        <v>293381.73000000004</v>
      </c>
      <c r="G22" s="90"/>
      <c r="H22" s="89">
        <f>SUM(H18+H16)</f>
        <v>0</v>
      </c>
      <c r="I22" s="90"/>
      <c r="J22" s="31">
        <f>SUM(J18+J16)</f>
        <v>793381.73</v>
      </c>
    </row>
    <row r="23" spans="1:10" s="38" customFormat="1" ht="15.75">
      <c r="A23" s="69"/>
      <c r="B23" s="70"/>
      <c r="C23" s="71"/>
      <c r="D23" s="72"/>
      <c r="E23" s="72"/>
      <c r="F23" s="73"/>
      <c r="G23" s="73"/>
      <c r="H23" s="73"/>
      <c r="I23" s="73"/>
      <c r="J23" s="72"/>
    </row>
    <row r="24" spans="1:10" s="38" customFormat="1" ht="15.75">
      <c r="A24" s="69"/>
      <c r="B24" s="70"/>
      <c r="C24" s="71"/>
      <c r="D24" s="72"/>
      <c r="E24" s="72"/>
      <c r="F24" s="73"/>
      <c r="G24" s="73"/>
      <c r="H24" s="73"/>
      <c r="I24" s="73"/>
      <c r="J24" s="72"/>
    </row>
    <row r="25" spans="6:10" ht="15.75">
      <c r="F25" s="1"/>
      <c r="G25" s="1"/>
      <c r="H25" s="1"/>
      <c r="I25" s="1"/>
      <c r="J25" s="1"/>
    </row>
    <row r="26" spans="1:6" ht="15" customHeight="1">
      <c r="A26" s="2" t="s">
        <v>31</v>
      </c>
      <c r="E26" s="27"/>
      <c r="F26" s="43"/>
    </row>
    <row r="27" spans="2:6" ht="20.25" customHeight="1">
      <c r="B27" s="94" t="s">
        <v>32</v>
      </c>
      <c r="C27" s="94"/>
      <c r="D27" s="94"/>
      <c r="E27" s="74"/>
      <c r="F27" s="43"/>
    </row>
    <row r="28" spans="2:5" ht="14.25" customHeight="1">
      <c r="B28" s="76" t="s">
        <v>33</v>
      </c>
      <c r="C28" s="77"/>
      <c r="D28" s="77"/>
      <c r="E28" s="27"/>
    </row>
    <row r="29" spans="2:4" ht="12.75">
      <c r="B29" s="76" t="s">
        <v>34</v>
      </c>
      <c r="C29" s="77"/>
      <c r="D29" s="77"/>
    </row>
    <row r="32" spans="1:18" ht="30.75" customHeight="1">
      <c r="A32" s="87" t="s">
        <v>30</v>
      </c>
      <c r="B32" s="87"/>
      <c r="C32" s="87"/>
      <c r="D32" s="87"/>
      <c r="E32" s="87"/>
      <c r="F32" s="87"/>
      <c r="G32" s="87"/>
      <c r="H32" s="87"/>
      <c r="I32" s="87"/>
      <c r="J32" s="87"/>
      <c r="K32" s="62"/>
      <c r="L32" s="62"/>
      <c r="M32" s="62"/>
      <c r="N32" s="62"/>
      <c r="O32" s="62"/>
      <c r="P32" s="62"/>
      <c r="Q32" s="62"/>
      <c r="R32" s="62"/>
    </row>
    <row r="33" spans="1:18" ht="18" customHeight="1">
      <c r="A33" s="62"/>
      <c r="B33" s="64" t="s">
        <v>28</v>
      </c>
      <c r="C33" s="63"/>
      <c r="D33" s="63"/>
      <c r="E33" s="63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</sheetData>
  <sheetProtection/>
  <mergeCells count="31">
    <mergeCell ref="D13:E13"/>
    <mergeCell ref="D17:E17"/>
    <mergeCell ref="F21:G21"/>
    <mergeCell ref="H18:I18"/>
    <mergeCell ref="D18:E18"/>
    <mergeCell ref="F5:H5"/>
    <mergeCell ref="H16:I16"/>
    <mergeCell ref="D16:E16"/>
    <mergeCell ref="F16:G16"/>
    <mergeCell ref="D15:E15"/>
    <mergeCell ref="F15:G15"/>
    <mergeCell ref="H22:I22"/>
    <mergeCell ref="H15:I15"/>
    <mergeCell ref="D20:E20"/>
    <mergeCell ref="F20:G20"/>
    <mergeCell ref="F6:H6"/>
    <mergeCell ref="F18:G18"/>
    <mergeCell ref="F17:G17"/>
    <mergeCell ref="H13:I13"/>
    <mergeCell ref="F13:G13"/>
    <mergeCell ref="H17:I17"/>
    <mergeCell ref="D21:E21"/>
    <mergeCell ref="B8:D9"/>
    <mergeCell ref="A19:J19"/>
    <mergeCell ref="A32:J32"/>
    <mergeCell ref="A3:J3"/>
    <mergeCell ref="D22:E22"/>
    <mergeCell ref="H20:I20"/>
    <mergeCell ref="H21:I21"/>
    <mergeCell ref="B27:D27"/>
    <mergeCell ref="F22:G22"/>
  </mergeCells>
  <conditionalFormatting sqref="D22:E22">
    <cfRule type="cellIs" priority="1" dxfId="0" operator="lessThan" stopIfTrue="1">
      <formula>$J$22*0.2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José Jacote</dc:creator>
  <cp:keywords/>
  <dc:description/>
  <cp:lastModifiedBy>Prefeitura-Tietê</cp:lastModifiedBy>
  <cp:lastPrinted>2021-12-03T21:55:09Z</cp:lastPrinted>
  <dcterms:created xsi:type="dcterms:W3CDTF">1998-05-15T13:22:29Z</dcterms:created>
  <dcterms:modified xsi:type="dcterms:W3CDTF">2022-04-12T10:38:30Z</dcterms:modified>
  <cp:category/>
  <cp:version/>
  <cp:contentType/>
  <cp:contentStatus/>
</cp:coreProperties>
</file>